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8" activeTab="0"/>
  </bookViews>
  <sheets>
    <sheet name="REIMBURSEMENT CLAIM" sheetId="1" r:id="rId1"/>
    <sheet name="Lists &amp; Tables" sheetId="2" state="hidden" r:id="rId2"/>
    <sheet name="Sheet2" sheetId="3" state="hidden" r:id="rId3"/>
  </sheets>
  <definedNames>
    <definedName name="Meals">'Lists &amp; Tables'!$F$3:$H$28</definedName>
    <definedName name="_xlnm.Print_Area" localSheetId="0">'REIMBURSEMENT CLAIM'!$A$1:$AL$84</definedName>
  </definedNames>
  <calcPr fullCalcOnLoad="1"/>
</workbook>
</file>

<file path=xl/comments1.xml><?xml version="1.0" encoding="utf-8"?>
<comments xmlns="http://schemas.openxmlformats.org/spreadsheetml/2006/main">
  <authors>
    <author>Grayel</author>
  </authors>
  <commentList>
    <comment ref="I48" authorId="0">
      <text>
        <r>
          <rPr>
            <sz val="8"/>
            <rFont val="Tahoma"/>
            <family val="2"/>
          </rPr>
          <t>Please chose 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0.32 eur/km, if previously authorised (and justified)
0.18 eur/km, if not.</t>
        </r>
      </text>
    </comment>
    <comment ref="B26" authorId="0">
      <text>
        <r>
          <rPr>
            <sz val="8"/>
            <rFont val="Tahoma"/>
            <family val="2"/>
          </rPr>
          <t>Please choose travel items from the list,</t>
        </r>
        <r>
          <rPr>
            <sz val="8"/>
            <rFont val="Tahoma"/>
            <family val="2"/>
          </rPr>
          <t xml:space="preserve">
or if not appropriate, please write details in next column</t>
        </r>
      </text>
    </comment>
    <comment ref="L26" authorId="0">
      <text>
        <r>
          <rPr>
            <sz val="8"/>
            <rFont val="Tahoma"/>
            <family val="2"/>
          </rPr>
          <t>when appropriate, add details (flight schedules/numbers, amounts in currency, "car shared with ...",…) or justifications (use of private car, for example)</t>
        </r>
      </text>
    </comment>
  </commentList>
</comments>
</file>

<file path=xl/sharedStrings.xml><?xml version="1.0" encoding="utf-8"?>
<sst xmlns="http://schemas.openxmlformats.org/spreadsheetml/2006/main" count="171" uniqueCount="96">
  <si>
    <t>INSTALLATION EUROPEENNE DE RAYONNEMENT SYNCHROTRON</t>
  </si>
  <si>
    <t xml:space="preserve">Travel n° </t>
  </si>
  <si>
    <t>Authorization, funding :</t>
  </si>
  <si>
    <t>Funds are available in the budget line</t>
  </si>
  <si>
    <t xml:space="preserve">up to the total estimated above </t>
  </si>
  <si>
    <t>up to a ceiling of</t>
  </si>
  <si>
    <t>minus</t>
  </si>
  <si>
    <t>Date &amp; signature of Authorizing Officer :</t>
  </si>
  <si>
    <t>REIMBURSEMENT CLAIM</t>
  </si>
  <si>
    <t>Currency</t>
  </si>
  <si>
    <t>Amount</t>
  </si>
  <si>
    <t>Actual Cost</t>
  </si>
  <si>
    <t>EUR/km x total distances covered with private car :</t>
  </si>
  <si>
    <t>EUR</t>
  </si>
  <si>
    <t>Contributions / advance received :</t>
  </si>
  <si>
    <t>Total claimed (after deduction of advances and contribution) per currency</t>
  </si>
  <si>
    <r>
      <t>E</t>
    </r>
    <r>
      <rPr>
        <sz val="11"/>
        <color indexed="23"/>
        <rFont val="Times New Roman"/>
        <family val="1"/>
      </rPr>
      <t xml:space="preserve">UROPEAN </t>
    </r>
    <r>
      <rPr>
        <b/>
        <sz val="11"/>
        <color indexed="23"/>
        <rFont val="Times New Roman"/>
        <family val="1"/>
      </rPr>
      <t>S</t>
    </r>
    <r>
      <rPr>
        <sz val="11"/>
        <color indexed="23"/>
        <rFont val="Times New Roman"/>
        <family val="1"/>
      </rPr>
      <t xml:space="preserve">YNCHROTRON </t>
    </r>
    <r>
      <rPr>
        <b/>
        <sz val="11"/>
        <color indexed="23"/>
        <rFont val="Times New Roman"/>
        <family val="1"/>
      </rPr>
      <t>R</t>
    </r>
    <r>
      <rPr>
        <sz val="11"/>
        <color indexed="23"/>
        <rFont val="Times New Roman"/>
        <family val="1"/>
      </rPr>
      <t xml:space="preserve">ADIATION </t>
    </r>
    <r>
      <rPr>
        <b/>
        <sz val="11"/>
        <color indexed="23"/>
        <rFont val="Times New Roman"/>
        <family val="1"/>
      </rPr>
      <t>F</t>
    </r>
    <r>
      <rPr>
        <sz val="11"/>
        <color indexed="23"/>
        <rFont val="Times New Roman"/>
        <family val="1"/>
      </rPr>
      <t>ACILITY</t>
    </r>
  </si>
  <si>
    <t>Air Plane</t>
  </si>
  <si>
    <t>Bus - Metro</t>
  </si>
  <si>
    <t>Hotel</t>
  </si>
  <si>
    <t>KM x 0.15 EUR</t>
  </si>
  <si>
    <t>KM x 0.27 EUR</t>
  </si>
  <si>
    <t>Meals</t>
  </si>
  <si>
    <t>Parking</t>
  </si>
  <si>
    <t>Petrol</t>
  </si>
  <si>
    <t>Registration Fees</t>
  </si>
  <si>
    <t>Rental Car</t>
  </si>
  <si>
    <t>Shuttle</t>
  </si>
  <si>
    <t>Taxi</t>
  </si>
  <si>
    <t>Tolls</t>
  </si>
  <si>
    <t>Train</t>
  </si>
  <si>
    <t>Items for TP</t>
  </si>
  <si>
    <t>Items for RC</t>
  </si>
  <si>
    <t>Items (from list)</t>
  </si>
  <si>
    <t>Night &amp; Breakfast</t>
  </si>
  <si>
    <t>Belgium</t>
  </si>
  <si>
    <t>Brazil</t>
  </si>
  <si>
    <t>Canada</t>
  </si>
  <si>
    <t>China</t>
  </si>
  <si>
    <t>Czech Republic</t>
  </si>
  <si>
    <t>Denmark</t>
  </si>
  <si>
    <t>Finland</t>
  </si>
  <si>
    <t>France Paris</t>
  </si>
  <si>
    <t>France Other</t>
  </si>
  <si>
    <t>Germany</t>
  </si>
  <si>
    <t>Hungary</t>
  </si>
  <si>
    <t>Italy</t>
  </si>
  <si>
    <t>Japan</t>
  </si>
  <si>
    <t>Netherlands</t>
  </si>
  <si>
    <t>Norway</t>
  </si>
  <si>
    <t>Poland</t>
  </si>
  <si>
    <t>Portugal</t>
  </si>
  <si>
    <t>Russia</t>
  </si>
  <si>
    <t>Spain</t>
  </si>
  <si>
    <t>Sweden</t>
  </si>
  <si>
    <t>Switzerland</t>
  </si>
  <si>
    <t>United Kingdom London</t>
  </si>
  <si>
    <t>United Kingdom Other</t>
  </si>
  <si>
    <t>USA New York</t>
  </si>
  <si>
    <t>USA</t>
  </si>
  <si>
    <t>USA Other</t>
  </si>
  <si>
    <t>Austria</t>
  </si>
  <si>
    <t>Israel</t>
  </si>
  <si>
    <t>indice</t>
  </si>
  <si>
    <t>Indice</t>
  </si>
  <si>
    <t>KM indemnity rate of</t>
  </si>
  <si>
    <t>KM indemnity</t>
  </si>
  <si>
    <t xml:space="preserve"> </t>
  </si>
  <si>
    <t>Details, comments and justification:</t>
  </si>
  <si>
    <t>First name</t>
  </si>
  <si>
    <t>Surname</t>
  </si>
  <si>
    <t>Amount in currency</t>
  </si>
  <si>
    <t>calculation advance</t>
  </si>
  <si>
    <t>Start of official travel</t>
  </si>
  <si>
    <t>from</t>
  </si>
  <si>
    <t>date / time</t>
  </si>
  <si>
    <t>start (date/time)</t>
  </si>
  <si>
    <t>end (date/time)</t>
  </si>
  <si>
    <t>End of official travel</t>
  </si>
  <si>
    <t>to</t>
  </si>
  <si>
    <t>My expenses / justifications</t>
  </si>
  <si>
    <t>Phone</t>
  </si>
  <si>
    <t>E-mail</t>
  </si>
  <si>
    <t>Other</t>
  </si>
  <si>
    <t>Meals (receipts)</t>
  </si>
  <si>
    <t>and has been planned as being the most effective, efficient and economic.</t>
  </si>
  <si>
    <t xml:space="preserve">I have seen any appropriate supporting documents. I agree that the above journey is necessary for ESRF business </t>
  </si>
  <si>
    <t>without previously agreed Travel Plan</t>
  </si>
  <si>
    <t xml:space="preserve">in accordance with the ESRF Travel Regulations. </t>
  </si>
  <si>
    <t>Date &amp; signature of traveller</t>
  </si>
  <si>
    <t>I confirm that the above information is correct and I understand that the claim will be handled</t>
  </si>
  <si>
    <t>page 1 for Travel Office ; page 2 for Authorizing Officer</t>
  </si>
  <si>
    <t>Private Car</t>
  </si>
  <si>
    <t>Purpose / Experiment n° &amp; Beamline</t>
  </si>
  <si>
    <t>Official business / experiment / workshop …</t>
  </si>
  <si>
    <t>CS 40220 - 38043 GRENOBLE CEDEX 9 - France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</si>
</sst>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0;\-0.00;&quot;&quot;"/>
    <numFmt numFmtId="182" formatCode="0.00;[Red]\-0.00;&quot;&quot;"/>
    <numFmt numFmtId="183" formatCode="0.00;[Red]\(0.00\);&quot;&quot;"/>
    <numFmt numFmtId="184" formatCode="[$-40C]dddd\ d\ mmmm\ yyyy"/>
    <numFmt numFmtId="185" formatCode="h:mm;@"/>
    <numFmt numFmtId="186" formatCode="h:mm:ss;@"/>
    <numFmt numFmtId="187" formatCode="dd/mm/yy;@"/>
    <numFmt numFmtId="188" formatCode="mm:ss.0;@"/>
    <numFmt numFmtId="189" formatCode="d/m/yy\ h:mm;@"/>
    <numFmt numFmtId="190" formatCode="[$-40C]d\ mmmm\ yyyy;@"/>
    <numFmt numFmtId="191" formatCode="[$-F400]h:mm:ss\ AM/PM"/>
    <numFmt numFmtId="192" formatCode="#,##0.00\ &quot;€&quot;"/>
    <numFmt numFmtId="193" formatCode="00000"/>
    <numFmt numFmtId="194" formatCode="[$-409]dd\ dddd\,\ mmmm\,\ yyyy"/>
    <numFmt numFmtId="195" formatCode="mm/dd/yy;@"/>
    <numFmt numFmtId="196" formatCode="[$-409]h:mm:ss\ AM/PM"/>
    <numFmt numFmtId="197" formatCode="m/d/yy\ h:mm;@"/>
    <numFmt numFmtId="198" formatCode="dd/mm/yy\ hh:mm"/>
  </numFmts>
  <fonts count="57">
    <font>
      <sz val="10"/>
      <name val="Arial"/>
      <family val="0"/>
    </font>
    <font>
      <sz val="8"/>
      <name val="Arial"/>
      <family val="2"/>
    </font>
    <font>
      <sz val="11"/>
      <color indexed="23"/>
      <name val="Times New Roman"/>
      <family val="1"/>
    </font>
    <font>
      <b/>
      <sz val="11"/>
      <color indexed="23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23"/>
      <name val="Times New Roman"/>
      <family val="1"/>
    </font>
    <font>
      <b/>
      <sz val="8"/>
      <color indexed="23"/>
      <name val="Times New Roman"/>
      <family val="1"/>
    </font>
    <font>
      <sz val="8"/>
      <name val="Arial Black"/>
      <family val="2"/>
    </font>
    <font>
      <sz val="8"/>
      <name val="Times New Roman"/>
      <family val="1"/>
    </font>
    <font>
      <b/>
      <sz val="8"/>
      <name val="Arial Black"/>
      <family val="2"/>
    </font>
    <font>
      <b/>
      <sz val="8"/>
      <name val="Times New Roman"/>
      <family val="1"/>
    </font>
    <font>
      <sz val="8"/>
      <color indexed="23"/>
      <name val="Arial"/>
      <family val="2"/>
    </font>
    <font>
      <b/>
      <sz val="10"/>
      <color indexed="23"/>
      <name val="Times New Roman"/>
      <family val="1"/>
    </font>
    <font>
      <i/>
      <sz val="8"/>
      <name val="Arial"/>
      <family val="2"/>
    </font>
    <font>
      <i/>
      <sz val="8"/>
      <color indexed="23"/>
      <name val="Arial"/>
      <family val="2"/>
    </font>
    <font>
      <b/>
      <i/>
      <sz val="8"/>
      <color indexed="23"/>
      <name val="Times New Roman"/>
      <family val="1"/>
    </font>
    <font>
      <sz val="10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16" fillId="3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9" fillId="3" borderId="16" xfId="0" applyFont="1" applyFill="1" applyBorder="1" applyAlignment="1" applyProtection="1">
      <alignment/>
      <protection/>
    </xf>
    <xf numFmtId="0" fontId="9" fillId="3" borderId="17" xfId="0" applyFont="1" applyFill="1" applyBorder="1" applyAlignment="1" applyProtection="1">
      <alignment/>
      <protection/>
    </xf>
    <xf numFmtId="0" fontId="9" fillId="3" borderId="18" xfId="0" applyFont="1" applyFill="1" applyBorder="1" applyAlignment="1" applyProtection="1">
      <alignment/>
      <protection/>
    </xf>
    <xf numFmtId="0" fontId="10" fillId="3" borderId="19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20" xfId="0" applyFont="1" applyFill="1" applyBorder="1" applyAlignment="1" applyProtection="1">
      <alignment/>
      <protection/>
    </xf>
    <xf numFmtId="0" fontId="9" fillId="3" borderId="19" xfId="0" applyFont="1" applyFill="1" applyBorder="1" applyAlignment="1" applyProtection="1">
      <alignment horizontal="center"/>
      <protection/>
    </xf>
    <xf numFmtId="0" fontId="9" fillId="3" borderId="20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9" fillId="3" borderId="21" xfId="0" applyFont="1" applyFill="1" applyBorder="1" applyAlignment="1" applyProtection="1">
      <alignment horizontal="center"/>
      <protection/>
    </xf>
    <xf numFmtId="0" fontId="9" fillId="3" borderId="22" xfId="0" applyFont="1" applyFill="1" applyBorder="1" applyAlignment="1" applyProtection="1">
      <alignment/>
      <protection/>
    </xf>
    <xf numFmtId="0" fontId="9" fillId="3" borderId="23" xfId="0" applyFont="1" applyFill="1" applyBorder="1" applyAlignment="1" applyProtection="1">
      <alignment/>
      <protection/>
    </xf>
    <xf numFmtId="0" fontId="9" fillId="3" borderId="16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 applyProtection="1">
      <alignment horizontal="left"/>
      <protection/>
    </xf>
    <xf numFmtId="0" fontId="2" fillId="3" borderId="20" xfId="0" applyFont="1" applyFill="1" applyBorder="1" applyAlignment="1" applyProtection="1">
      <alignment/>
      <protection/>
    </xf>
    <xf numFmtId="0" fontId="9" fillId="3" borderId="19" xfId="0" applyFont="1" applyFill="1" applyBorder="1" applyAlignment="1" applyProtection="1">
      <alignment horizontal="left"/>
      <protection/>
    </xf>
    <xf numFmtId="0" fontId="9" fillId="3" borderId="0" xfId="0" applyFont="1" applyFill="1" applyBorder="1" applyAlignment="1" applyProtection="1">
      <alignment horizontal="left"/>
      <protection/>
    </xf>
    <xf numFmtId="0" fontId="9" fillId="3" borderId="0" xfId="0" applyFont="1" applyFill="1" applyBorder="1" applyAlignment="1" applyProtection="1">
      <alignment/>
      <protection/>
    </xf>
    <xf numFmtId="0" fontId="9" fillId="3" borderId="20" xfId="0" applyFont="1" applyFill="1" applyBorder="1" applyAlignment="1" applyProtection="1">
      <alignment horizontal="left"/>
      <protection/>
    </xf>
    <xf numFmtId="0" fontId="9" fillId="3" borderId="21" xfId="0" applyFont="1" applyFill="1" applyBorder="1" applyAlignment="1" applyProtection="1">
      <alignment/>
      <protection/>
    </xf>
    <xf numFmtId="2" fontId="1" fillId="3" borderId="22" xfId="0" applyNumberFormat="1" applyFont="1" applyFill="1" applyBorder="1" applyAlignment="1" applyProtection="1">
      <alignment/>
      <protection/>
    </xf>
    <xf numFmtId="0" fontId="9" fillId="3" borderId="12" xfId="0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 horizontal="center"/>
      <protection/>
    </xf>
    <xf numFmtId="0" fontId="12" fillId="3" borderId="13" xfId="0" applyFont="1" applyFill="1" applyBorder="1" applyAlignment="1" applyProtection="1">
      <alignment horizontal="center"/>
      <protection/>
    </xf>
    <xf numFmtId="0" fontId="12" fillId="3" borderId="12" xfId="0" applyFont="1" applyFill="1" applyBorder="1" applyAlignment="1" applyProtection="1">
      <alignment/>
      <protection/>
    </xf>
    <xf numFmtId="0" fontId="12" fillId="3" borderId="20" xfId="0" applyFont="1" applyFill="1" applyBorder="1" applyAlignment="1" applyProtection="1">
      <alignment horizontal="center"/>
      <protection/>
    </xf>
    <xf numFmtId="0" fontId="15" fillId="3" borderId="0" xfId="0" applyFont="1" applyFill="1" applyBorder="1" applyAlignment="1" applyProtection="1">
      <alignment horizontal="left"/>
      <protection/>
    </xf>
    <xf numFmtId="0" fontId="9" fillId="3" borderId="24" xfId="0" applyFont="1" applyFill="1" applyBorder="1" applyAlignment="1" applyProtection="1">
      <alignment/>
      <protection/>
    </xf>
    <xf numFmtId="0" fontId="9" fillId="3" borderId="25" xfId="0" applyFont="1" applyFill="1" applyBorder="1" applyAlignment="1" applyProtection="1">
      <alignment/>
      <protection/>
    </xf>
    <xf numFmtId="0" fontId="9" fillId="3" borderId="19" xfId="0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/>
      <protection/>
    </xf>
    <xf numFmtId="0" fontId="9" fillId="3" borderId="26" xfId="0" applyFont="1" applyFill="1" applyBorder="1" applyAlignment="1" applyProtection="1">
      <alignment/>
      <protection/>
    </xf>
    <xf numFmtId="0" fontId="9" fillId="3" borderId="27" xfId="0" applyFont="1" applyFill="1" applyBorder="1" applyAlignment="1" applyProtection="1">
      <alignment/>
      <protection/>
    </xf>
    <xf numFmtId="0" fontId="10" fillId="3" borderId="19" xfId="0" applyFont="1" applyFill="1" applyBorder="1" applyAlignment="1" applyProtection="1">
      <alignment/>
      <protection/>
    </xf>
    <xf numFmtId="0" fontId="2" fillId="3" borderId="12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8" fillId="5" borderId="0" xfId="0" applyFont="1" applyFill="1" applyBorder="1" applyAlignment="1" applyProtection="1">
      <alignment/>
      <protection/>
    </xf>
    <xf numFmtId="0" fontId="20" fillId="3" borderId="0" xfId="0" applyFont="1" applyFill="1" applyAlignment="1" applyProtection="1">
      <alignment/>
      <protection/>
    </xf>
    <xf numFmtId="0" fontId="9" fillId="0" borderId="16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11" fillId="0" borderId="28" xfId="0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/>
      <protection/>
    </xf>
    <xf numFmtId="0" fontId="9" fillId="34" borderId="20" xfId="0" applyFont="1" applyFill="1" applyBorder="1" applyAlignment="1" applyProtection="1">
      <alignment/>
      <protection/>
    </xf>
    <xf numFmtId="2" fontId="9" fillId="3" borderId="0" xfId="0" applyNumberFormat="1" applyFont="1" applyFill="1" applyBorder="1" applyAlignment="1" applyProtection="1">
      <alignment/>
      <protection/>
    </xf>
    <xf numFmtId="0" fontId="12" fillId="3" borderId="22" xfId="0" applyFont="1" applyFill="1" applyBorder="1" applyAlignment="1" applyProtection="1">
      <alignment horizontal="center"/>
      <protection/>
    </xf>
    <xf numFmtId="4" fontId="12" fillId="3" borderId="27" xfId="0" applyNumberFormat="1" applyFont="1" applyFill="1" applyBorder="1" applyAlignment="1" applyProtection="1">
      <alignment horizontal="center"/>
      <protection/>
    </xf>
    <xf numFmtId="4" fontId="12" fillId="3" borderId="22" xfId="0" applyNumberFormat="1" applyFont="1" applyFill="1" applyBorder="1" applyAlignment="1" applyProtection="1">
      <alignment horizontal="center"/>
      <protection/>
    </xf>
    <xf numFmtId="0" fontId="12" fillId="3" borderId="23" xfId="0" applyFont="1" applyFill="1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9" fillId="34" borderId="19" xfId="0" applyFont="1" applyFill="1" applyBorder="1" applyAlignment="1" applyProtection="1">
      <alignment/>
      <protection/>
    </xf>
    <xf numFmtId="0" fontId="9" fillId="34" borderId="29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19" fillId="5" borderId="0" xfId="0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/>
      <protection/>
    </xf>
    <xf numFmtId="0" fontId="9" fillId="5" borderId="20" xfId="0" applyFont="1" applyFill="1" applyBorder="1" applyAlignment="1" applyProtection="1">
      <alignment/>
      <protection/>
    </xf>
    <xf numFmtId="0" fontId="9" fillId="5" borderId="22" xfId="0" applyFont="1" applyFill="1" applyBorder="1" applyAlignment="1" applyProtection="1">
      <alignment/>
      <protection/>
    </xf>
    <xf numFmtId="0" fontId="9" fillId="5" borderId="23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2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" fillId="3" borderId="30" xfId="0" applyFont="1" applyFill="1" applyBorder="1" applyAlignment="1" applyProtection="1">
      <alignment/>
      <protection/>
    </xf>
    <xf numFmtId="0" fontId="1" fillId="3" borderId="31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 hidden="1" locked="0"/>
    </xf>
    <xf numFmtId="0" fontId="1" fillId="3" borderId="32" xfId="0" applyFont="1" applyFill="1" applyBorder="1" applyAlignment="1" applyProtection="1">
      <alignment/>
      <protection hidden="1" locked="0"/>
    </xf>
    <xf numFmtId="0" fontId="12" fillId="3" borderId="26" xfId="0" applyFont="1" applyFill="1" applyBorder="1" applyAlignment="1" applyProtection="1">
      <alignment horizontal="center"/>
      <protection/>
    </xf>
    <xf numFmtId="0" fontId="10" fillId="3" borderId="12" xfId="0" applyFont="1" applyFill="1" applyBorder="1" applyAlignment="1" applyProtection="1">
      <alignment/>
      <protection/>
    </xf>
    <xf numFmtId="0" fontId="9" fillId="3" borderId="12" xfId="0" applyFont="1" applyFill="1" applyBorder="1" applyAlignment="1" applyProtection="1">
      <alignment/>
      <protection/>
    </xf>
    <xf numFmtId="0" fontId="9" fillId="3" borderId="12" xfId="0" applyFont="1" applyFill="1" applyBorder="1" applyAlignment="1" applyProtection="1">
      <alignment horizontal="left"/>
      <protection/>
    </xf>
    <xf numFmtId="2" fontId="11" fillId="3" borderId="0" xfId="0" applyNumberFormat="1" applyFont="1" applyFill="1" applyBorder="1" applyAlignment="1" applyProtection="1">
      <alignment horizontal="right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20" xfId="0" applyFont="1" applyFill="1" applyBorder="1" applyAlignment="1" applyProtection="1">
      <alignment horizontal="center"/>
      <protection/>
    </xf>
    <xf numFmtId="0" fontId="13" fillId="3" borderId="0" xfId="0" applyFont="1" applyFill="1" applyBorder="1" applyAlignment="1" applyProtection="1">
      <alignment/>
      <protection/>
    </xf>
    <xf numFmtId="0" fontId="11" fillId="0" borderId="33" xfId="0" applyFont="1" applyFill="1" applyBorder="1" applyAlignment="1" applyProtection="1">
      <alignment horizontal="left"/>
      <protection locked="0"/>
    </xf>
    <xf numFmtId="14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198" fontId="13" fillId="0" borderId="0" xfId="0" applyNumberFormat="1" applyFont="1" applyFill="1" applyBorder="1" applyAlignment="1" applyProtection="1">
      <alignment horizontal="left"/>
      <protection locked="0"/>
    </xf>
    <xf numFmtId="0" fontId="11" fillId="0" borderId="33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 horizontal="left"/>
      <protection locked="0"/>
    </xf>
    <xf numFmtId="2" fontId="11" fillId="0" borderId="33" xfId="0" applyNumberFormat="1" applyFont="1" applyFill="1" applyBorder="1" applyAlignment="1" applyProtection="1">
      <alignment horizontal="right"/>
      <protection locked="0"/>
    </xf>
    <xf numFmtId="0" fontId="9" fillId="3" borderId="12" xfId="0" applyFont="1" applyFill="1" applyBorder="1" applyAlignment="1" applyProtection="1">
      <alignment horizontal="center"/>
      <protection/>
    </xf>
    <xf numFmtId="0" fontId="9" fillId="3" borderId="0" xfId="0" applyFont="1" applyFill="1" applyBorder="1" applyAlignment="1" applyProtection="1">
      <alignment horizontal="center"/>
      <protection/>
    </xf>
    <xf numFmtId="2" fontId="11" fillId="0" borderId="34" xfId="0" applyNumberFormat="1" applyFont="1" applyFill="1" applyBorder="1" applyAlignment="1" applyProtection="1">
      <alignment horizontal="right"/>
      <protection locked="0"/>
    </xf>
    <xf numFmtId="0" fontId="10" fillId="3" borderId="12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10" fillId="3" borderId="20" xfId="0" applyFont="1" applyFill="1" applyBorder="1" applyAlignment="1" applyProtection="1">
      <alignment horizontal="center"/>
      <protection/>
    </xf>
    <xf numFmtId="0" fontId="11" fillId="0" borderId="35" xfId="0" applyFont="1" applyFill="1" applyBorder="1" applyAlignment="1" applyProtection="1">
      <alignment horizontal="left"/>
      <protection locked="0"/>
    </xf>
    <xf numFmtId="0" fontId="2" fillId="34" borderId="0" xfId="0" applyFont="1" applyFill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2" fontId="11" fillId="0" borderId="10" xfId="0" applyNumberFormat="1" applyFont="1" applyFill="1" applyBorder="1" applyAlignment="1" applyProtection="1">
      <alignment horizontal="right"/>
      <protection/>
    </xf>
    <xf numFmtId="2" fontId="11" fillId="0" borderId="36" xfId="0" applyNumberFormat="1" applyFont="1" applyFill="1" applyBorder="1" applyAlignment="1" applyProtection="1">
      <alignment horizontal="right"/>
      <protection/>
    </xf>
    <xf numFmtId="2" fontId="11" fillId="0" borderId="11" xfId="0" applyNumberFormat="1" applyFont="1" applyFill="1" applyBorder="1" applyAlignment="1" applyProtection="1">
      <alignment horizontal="right"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2" fontId="11" fillId="0" borderId="37" xfId="0" applyNumberFormat="1" applyFont="1" applyFill="1" applyBorder="1" applyAlignment="1" applyProtection="1">
      <alignment horizontal="right"/>
      <protection/>
    </xf>
    <xf numFmtId="2" fontId="11" fillId="0" borderId="15" xfId="0" applyNumberFormat="1" applyFont="1" applyFill="1" applyBorder="1" applyAlignment="1" applyProtection="1">
      <alignment horizontal="right"/>
      <protection/>
    </xf>
    <xf numFmtId="0" fontId="11" fillId="34" borderId="12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 horizontal="center"/>
      <protection/>
    </xf>
    <xf numFmtId="0" fontId="9" fillId="3" borderId="20" xfId="0" applyFont="1" applyFill="1" applyBorder="1" applyAlignment="1" applyProtection="1">
      <alignment horizontal="center"/>
      <protection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2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37" xfId="0" applyFont="1" applyFill="1" applyBorder="1" applyAlignment="1" applyProtection="1">
      <alignment horizontal="center"/>
      <protection/>
    </xf>
    <xf numFmtId="0" fontId="11" fillId="0" borderId="38" xfId="0" applyFont="1" applyFill="1" applyBorder="1" applyAlignment="1" applyProtection="1">
      <alignment horizontal="center"/>
      <protection locked="0"/>
    </xf>
    <xf numFmtId="0" fontId="11" fillId="0" borderId="33" xfId="0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9" fillId="3" borderId="13" xfId="0" applyFont="1" applyFill="1" applyBorder="1" applyAlignment="1" applyProtection="1">
      <alignment horizontal="center"/>
      <protection/>
    </xf>
    <xf numFmtId="0" fontId="11" fillId="0" borderId="34" xfId="0" applyFont="1" applyFill="1" applyBorder="1" applyAlignment="1" applyProtection="1">
      <alignment horizontal="left"/>
      <protection locked="0"/>
    </xf>
    <xf numFmtId="2" fontId="11" fillId="0" borderId="38" xfId="0" applyNumberFormat="1" applyFont="1" applyFill="1" applyBorder="1" applyAlignment="1" applyProtection="1">
      <alignment horizontal="right"/>
      <protection locked="0"/>
    </xf>
    <xf numFmtId="2" fontId="11" fillId="0" borderId="39" xfId="0" applyNumberFormat="1" applyFont="1" applyFill="1" applyBorder="1" applyAlignment="1" applyProtection="1">
      <alignment horizontal="right"/>
      <protection locked="0"/>
    </xf>
    <xf numFmtId="0" fontId="11" fillId="3" borderId="0" xfId="0" applyFont="1" applyFill="1" applyBorder="1" applyAlignment="1" applyProtection="1">
      <alignment horizontal="left"/>
      <protection/>
    </xf>
    <xf numFmtId="0" fontId="11" fillId="3" borderId="20" xfId="0" applyFont="1" applyFill="1" applyBorder="1" applyAlignment="1" applyProtection="1">
      <alignment horizontal="left"/>
      <protection/>
    </xf>
    <xf numFmtId="0" fontId="11" fillId="0" borderId="33" xfId="0" applyFont="1" applyFill="1" applyBorder="1" applyAlignment="1" applyProtection="1">
      <alignment horizontal="left" wrapText="1"/>
      <protection locked="0"/>
    </xf>
    <xf numFmtId="2" fontId="11" fillId="0" borderId="12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 applyBorder="1" applyAlignment="1" applyProtection="1">
      <alignment horizontal="right"/>
      <protection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0" borderId="34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9" fillId="0" borderId="37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14" fillId="3" borderId="33" xfId="0" applyFont="1" applyFill="1" applyBorder="1" applyAlignment="1" applyProtection="1">
      <alignment horizontal="center"/>
      <protection/>
    </xf>
    <xf numFmtId="2" fontId="11" fillId="0" borderId="33" xfId="0" applyNumberFormat="1" applyFont="1" applyFill="1" applyBorder="1" applyAlignment="1" applyProtection="1">
      <alignment horizontal="center"/>
      <protection locked="0"/>
    </xf>
    <xf numFmtId="2" fontId="11" fillId="0" borderId="3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3"/>
  </sheetPr>
  <dimension ref="A1:AK84"/>
  <sheetViews>
    <sheetView showGridLines="0" showZeros="0" tabSelected="1" workbookViewId="0" topLeftCell="A1">
      <selection activeCell="B58" sqref="B58:Z58"/>
    </sheetView>
  </sheetViews>
  <sheetFormatPr defaultColWidth="9.140625" defaultRowHeight="12.75"/>
  <cols>
    <col min="1" max="39" width="2.7109375" style="1" customWidth="1"/>
    <col min="40" max="16384" width="9.140625" style="1" customWidth="1"/>
  </cols>
  <sheetData>
    <row r="1" spans="1:37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5">
      <c r="A2" s="18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1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15">
      <c r="A4" s="64" t="s">
        <v>95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4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ht="15">
      <c r="A6" s="19" t="s">
        <v>8</v>
      </c>
      <c r="B6" s="17"/>
      <c r="C6" s="17"/>
      <c r="D6" s="17"/>
      <c r="E6" s="17"/>
      <c r="F6" s="17"/>
      <c r="G6" s="17"/>
      <c r="H6" s="17"/>
      <c r="I6" s="17"/>
      <c r="J6" s="20" t="s">
        <v>87</v>
      </c>
      <c r="K6" s="40"/>
      <c r="L6" s="40"/>
      <c r="M6" s="40"/>
      <c r="N6" s="40"/>
      <c r="O6" s="40"/>
      <c r="P6" s="40"/>
      <c r="Q6" s="40"/>
      <c r="R6" s="17"/>
      <c r="S6" s="17"/>
      <c r="T6" s="17"/>
      <c r="U6" s="17"/>
      <c r="V6" s="17"/>
      <c r="W6" s="17"/>
      <c r="X6" s="17"/>
      <c r="Y6" s="17"/>
      <c r="Z6" s="17"/>
      <c r="AA6" s="17"/>
      <c r="AB6" s="80" t="s">
        <v>67</v>
      </c>
      <c r="AC6" s="80"/>
      <c r="AD6" s="80"/>
      <c r="AE6" s="80"/>
      <c r="AF6" s="80"/>
      <c r="AG6" s="80"/>
      <c r="AH6" s="17"/>
      <c r="AI6" s="17"/>
      <c r="AJ6" s="17"/>
      <c r="AK6" s="17"/>
    </row>
    <row r="7" spans="1:37" ht="15">
      <c r="A7" s="21"/>
      <c r="B7" s="20"/>
      <c r="C7" s="21"/>
      <c r="D7" s="21"/>
      <c r="E7" s="21"/>
      <c r="F7" s="21"/>
      <c r="G7" s="21"/>
      <c r="H7" s="22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1"/>
      <c r="W7" s="21"/>
      <c r="X7" s="21" t="s">
        <v>67</v>
      </c>
      <c r="Y7" s="21" t="s">
        <v>1</v>
      </c>
      <c r="Z7" s="21"/>
      <c r="AA7" s="21"/>
      <c r="AB7" s="169"/>
      <c r="AC7" s="169"/>
      <c r="AD7" s="169"/>
      <c r="AE7" s="169"/>
      <c r="AF7" s="169"/>
      <c r="AG7" s="169"/>
      <c r="AH7" s="169"/>
      <c r="AI7" s="169"/>
      <c r="AJ7" s="169"/>
      <c r="AK7" s="22"/>
    </row>
    <row r="8" spans="1:37" ht="4.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4.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5"/>
    </row>
    <row r="10" spans="1:37" ht="15">
      <c r="A10" s="26">
        <v>1</v>
      </c>
      <c r="B10" s="27" t="s">
        <v>70</v>
      </c>
      <c r="C10" s="22"/>
      <c r="D10" s="22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22"/>
      <c r="T10" s="22"/>
      <c r="U10" s="22" t="s">
        <v>82</v>
      </c>
      <c r="V10" s="22"/>
      <c r="W10" s="28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29"/>
    </row>
    <row r="11" spans="1:37" ht="4.5" customHeight="1">
      <c r="A11" s="30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1"/>
    </row>
    <row r="12" spans="1:37" ht="15">
      <c r="A12" s="30"/>
      <c r="B12" s="22" t="s">
        <v>69</v>
      </c>
      <c r="C12" s="22"/>
      <c r="D12" s="22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22"/>
      <c r="T12" s="32"/>
      <c r="U12" s="22" t="s">
        <v>81</v>
      </c>
      <c r="V12" s="32"/>
      <c r="W12" s="28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29"/>
    </row>
    <row r="13" spans="1:37" ht="4.5" customHeight="1" thickBo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5"/>
    </row>
    <row r="14" spans="1:37" s="2" customFormat="1" ht="4.5" customHeight="1">
      <c r="A14" s="3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5"/>
    </row>
    <row r="15" spans="1:37" s="2" customFormat="1" ht="15" customHeight="1">
      <c r="A15" s="26">
        <v>2</v>
      </c>
      <c r="B15" s="27" t="s">
        <v>93</v>
      </c>
      <c r="C15" s="22"/>
      <c r="D15" s="22"/>
      <c r="E15" s="22"/>
      <c r="F15" s="22"/>
      <c r="G15" s="22"/>
      <c r="H15" s="22"/>
      <c r="I15" s="22"/>
      <c r="J15" s="113"/>
      <c r="K15" s="113"/>
      <c r="L15" s="113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38"/>
    </row>
    <row r="16" spans="1:37" s="2" customFormat="1" ht="4.5" customHeight="1" thickBot="1">
      <c r="A16" s="30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1"/>
    </row>
    <row r="17" spans="1:37" ht="4.5" customHeight="1">
      <c r="A17" s="3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51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51"/>
      <c r="AB17" s="24"/>
      <c r="AC17" s="24"/>
      <c r="AD17" s="24"/>
      <c r="AE17" s="24"/>
      <c r="AF17" s="24"/>
      <c r="AG17" s="24"/>
      <c r="AH17" s="24"/>
      <c r="AI17" s="24"/>
      <c r="AJ17" s="24"/>
      <c r="AK17" s="25"/>
    </row>
    <row r="18" spans="1:37" ht="15" customHeight="1">
      <c r="A18" s="26">
        <v>3</v>
      </c>
      <c r="B18" s="27" t="s">
        <v>73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07" t="s">
        <v>94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107" t="s">
        <v>78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31"/>
    </row>
    <row r="19" spans="1:37" ht="15">
      <c r="A19" s="39"/>
      <c r="B19" s="40" t="s">
        <v>74</v>
      </c>
      <c r="C19" s="97"/>
      <c r="D19" s="115"/>
      <c r="E19" s="116"/>
      <c r="F19" s="116"/>
      <c r="G19" s="116"/>
      <c r="H19" s="116"/>
      <c r="I19" s="116"/>
      <c r="J19" s="116"/>
      <c r="K19" s="116"/>
      <c r="L19" s="97"/>
      <c r="M19" s="108" t="s">
        <v>76</v>
      </c>
      <c r="N19" s="97"/>
      <c r="O19" s="97"/>
      <c r="P19" s="97"/>
      <c r="Q19" s="97"/>
      <c r="R19" s="117"/>
      <c r="S19" s="117"/>
      <c r="T19" s="117"/>
      <c r="U19" s="117"/>
      <c r="V19" s="117"/>
      <c r="W19" s="117"/>
      <c r="X19" s="117"/>
      <c r="Y19" s="117"/>
      <c r="Z19" s="97"/>
      <c r="AA19" s="109" t="s">
        <v>79</v>
      </c>
      <c r="AB19" s="97"/>
      <c r="AC19" s="115"/>
      <c r="AD19" s="116"/>
      <c r="AE19" s="116"/>
      <c r="AF19" s="116"/>
      <c r="AG19" s="116"/>
      <c r="AH19" s="116"/>
      <c r="AI19" s="116"/>
      <c r="AJ19" s="116"/>
      <c r="AK19" s="98"/>
    </row>
    <row r="20" spans="1:37" ht="4.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109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109"/>
      <c r="AB20" s="40"/>
      <c r="AC20" s="40"/>
      <c r="AD20" s="40"/>
      <c r="AE20" s="40"/>
      <c r="AF20" s="40"/>
      <c r="AG20" s="40"/>
      <c r="AH20" s="40"/>
      <c r="AI20" s="40"/>
      <c r="AJ20" s="40"/>
      <c r="AK20" s="42"/>
    </row>
    <row r="21" spans="1:37" ht="15">
      <c r="A21" s="39"/>
      <c r="B21" s="40" t="s">
        <v>75</v>
      </c>
      <c r="C21" s="97"/>
      <c r="D21" s="97"/>
      <c r="E21" s="117"/>
      <c r="F21" s="117"/>
      <c r="G21" s="117"/>
      <c r="H21" s="117"/>
      <c r="I21" s="117"/>
      <c r="J21" s="117"/>
      <c r="K21" s="117"/>
      <c r="L21" s="22"/>
      <c r="M21" s="108" t="s">
        <v>77</v>
      </c>
      <c r="N21" s="97"/>
      <c r="O21" s="97"/>
      <c r="P21" s="97"/>
      <c r="Q21" s="97"/>
      <c r="R21" s="117"/>
      <c r="S21" s="117"/>
      <c r="T21" s="117"/>
      <c r="U21" s="117"/>
      <c r="V21" s="117"/>
      <c r="W21" s="117"/>
      <c r="X21" s="117"/>
      <c r="Y21" s="117"/>
      <c r="Z21" s="97"/>
      <c r="AA21" s="109" t="s">
        <v>75</v>
      </c>
      <c r="AB21" s="97"/>
      <c r="AC21" s="97"/>
      <c r="AD21" s="117"/>
      <c r="AE21" s="117"/>
      <c r="AF21" s="117"/>
      <c r="AG21" s="117"/>
      <c r="AH21" s="117"/>
      <c r="AI21" s="117"/>
      <c r="AJ21" s="117"/>
      <c r="AK21" s="98"/>
    </row>
    <row r="22" spans="1:37" ht="4.5" customHeight="1" thickBot="1">
      <c r="A22" s="43"/>
      <c r="B22" s="34"/>
      <c r="C22" s="34"/>
      <c r="D22" s="34"/>
      <c r="E22" s="34"/>
      <c r="F22" s="34"/>
      <c r="G22" s="34"/>
      <c r="H22" s="34"/>
      <c r="I22" s="34"/>
      <c r="J22" s="34"/>
      <c r="K22" s="44"/>
      <c r="L22" s="44"/>
      <c r="M22" s="56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56"/>
      <c r="AB22" s="34"/>
      <c r="AC22" s="34"/>
      <c r="AD22" s="34"/>
      <c r="AE22" s="34"/>
      <c r="AF22" s="34"/>
      <c r="AG22" s="34"/>
      <c r="AH22" s="34"/>
      <c r="AI22" s="34"/>
      <c r="AJ22" s="34"/>
      <c r="AK22" s="35"/>
    </row>
    <row r="23" spans="1:37" ht="4.5" customHeight="1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31"/>
    </row>
    <row r="24" spans="1:37" s="2" customFormat="1" ht="15">
      <c r="A24" s="26">
        <v>4</v>
      </c>
      <c r="B24" s="27" t="s">
        <v>80</v>
      </c>
      <c r="C24" s="2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122"/>
      <c r="AD24" s="122"/>
      <c r="AE24" s="149"/>
      <c r="AF24" s="124" t="s">
        <v>11</v>
      </c>
      <c r="AG24" s="125"/>
      <c r="AH24" s="125"/>
      <c r="AI24" s="125"/>
      <c r="AJ24" s="125"/>
      <c r="AK24" s="126"/>
    </row>
    <row r="25" spans="1:37" ht="15">
      <c r="A25" s="30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97"/>
      <c r="AC25" s="122"/>
      <c r="AD25" s="122"/>
      <c r="AE25" s="149"/>
      <c r="AF25" s="121" t="s">
        <v>71</v>
      </c>
      <c r="AG25" s="122"/>
      <c r="AH25" s="122"/>
      <c r="AI25" s="122"/>
      <c r="AJ25" s="122"/>
      <c r="AK25" s="138"/>
    </row>
    <row r="26" spans="1:37" ht="15">
      <c r="A26" s="30"/>
      <c r="B26" s="125" t="s">
        <v>33</v>
      </c>
      <c r="C26" s="125"/>
      <c r="D26" s="125"/>
      <c r="E26" s="125"/>
      <c r="F26" s="125"/>
      <c r="G26" s="125"/>
      <c r="H26" s="22"/>
      <c r="I26" s="17"/>
      <c r="J26" s="17"/>
      <c r="K26" s="17"/>
      <c r="L26" s="122" t="s">
        <v>68</v>
      </c>
      <c r="M26" s="122"/>
      <c r="N26" s="122"/>
      <c r="O26" s="122"/>
      <c r="P26" s="122"/>
      <c r="Q26" s="122"/>
      <c r="R26" s="122"/>
      <c r="S26" s="122"/>
      <c r="T26" s="122"/>
      <c r="U26" s="22"/>
      <c r="V26" s="22"/>
      <c r="W26" s="22"/>
      <c r="X26" s="22"/>
      <c r="Y26" s="22"/>
      <c r="Z26" s="22"/>
      <c r="AA26" s="22"/>
      <c r="AB26" s="97"/>
      <c r="AC26" s="122"/>
      <c r="AD26" s="122"/>
      <c r="AE26" s="149"/>
      <c r="AF26" s="45"/>
      <c r="AG26" s="22"/>
      <c r="AH26" s="22"/>
      <c r="AI26" s="22"/>
      <c r="AJ26" s="22" t="s">
        <v>67</v>
      </c>
      <c r="AK26" s="31"/>
    </row>
    <row r="27" spans="1:37" ht="4.5" customHeight="1">
      <c r="A27" s="30"/>
      <c r="B27" s="22"/>
      <c r="C27" s="22"/>
      <c r="D27" s="22"/>
      <c r="E27" s="22"/>
      <c r="F27" s="22"/>
      <c r="G27" s="22"/>
      <c r="H27" s="22"/>
      <c r="I27" s="41"/>
      <c r="J27" s="41"/>
      <c r="K27" s="41"/>
      <c r="L27" s="41"/>
      <c r="M27" s="41"/>
      <c r="N27" s="41"/>
      <c r="O27" s="41"/>
      <c r="P27" s="41"/>
      <c r="Q27" s="41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54"/>
      <c r="AF27" s="45"/>
      <c r="AG27" s="22"/>
      <c r="AH27" s="22"/>
      <c r="AI27" s="22"/>
      <c r="AJ27" s="22"/>
      <c r="AK27" s="31"/>
    </row>
    <row r="28" spans="1:37" ht="15" customHeight="1">
      <c r="A28" s="30"/>
      <c r="B28" s="104">
        <v>1</v>
      </c>
      <c r="C28" s="32"/>
      <c r="D28" s="32"/>
      <c r="E28" s="32"/>
      <c r="F28" s="32"/>
      <c r="G28" s="32"/>
      <c r="H28" s="32"/>
      <c r="I28" s="155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50"/>
      <c r="AF28" s="151"/>
      <c r="AG28" s="120"/>
      <c r="AH28" s="120"/>
      <c r="AI28" s="152"/>
      <c r="AJ28" s="114"/>
      <c r="AK28" s="127"/>
    </row>
    <row r="29" spans="1:37" ht="4.5" customHeight="1">
      <c r="A29" s="30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54"/>
      <c r="AF29" s="45"/>
      <c r="AG29" s="22"/>
      <c r="AH29" s="22"/>
      <c r="AI29" s="22"/>
      <c r="AJ29" s="22"/>
      <c r="AK29" s="31"/>
    </row>
    <row r="30" spans="1:37" ht="15" customHeight="1">
      <c r="A30" s="30"/>
      <c r="B30" s="104">
        <v>1</v>
      </c>
      <c r="C30" s="32"/>
      <c r="D30" s="32"/>
      <c r="E30" s="32"/>
      <c r="F30" s="32"/>
      <c r="G30" s="32"/>
      <c r="H30" s="32"/>
      <c r="I30" s="114" t="s">
        <v>67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50"/>
      <c r="AF30" s="151"/>
      <c r="AG30" s="120"/>
      <c r="AH30" s="120"/>
      <c r="AI30" s="152"/>
      <c r="AJ30" s="114"/>
      <c r="AK30" s="127"/>
    </row>
    <row r="31" spans="1:37" ht="4.5" customHeight="1">
      <c r="A31" s="30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54"/>
      <c r="AF31" s="45"/>
      <c r="AG31" s="22"/>
      <c r="AH31" s="22"/>
      <c r="AI31" s="22"/>
      <c r="AJ31" s="22"/>
      <c r="AK31" s="31"/>
    </row>
    <row r="32" spans="1:37" ht="15" customHeight="1">
      <c r="A32" s="30"/>
      <c r="B32" s="104">
        <v>1</v>
      </c>
      <c r="C32" s="32"/>
      <c r="D32" s="32"/>
      <c r="E32" s="32"/>
      <c r="F32" s="32"/>
      <c r="G32" s="32"/>
      <c r="H32" s="32"/>
      <c r="I32" s="114" t="s">
        <v>67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50"/>
      <c r="AF32" s="151">
        <v>0</v>
      </c>
      <c r="AG32" s="120"/>
      <c r="AH32" s="120"/>
      <c r="AI32" s="152"/>
      <c r="AJ32" s="114"/>
      <c r="AK32" s="127"/>
    </row>
    <row r="33" spans="1:37" ht="4.5" customHeight="1">
      <c r="A33" s="30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54"/>
      <c r="AF33" s="45"/>
      <c r="AG33" s="82" t="s">
        <v>67</v>
      </c>
      <c r="AH33" s="22"/>
      <c r="AI33" s="22"/>
      <c r="AJ33" s="22"/>
      <c r="AK33" s="31"/>
    </row>
    <row r="34" spans="1:37" ht="15" customHeight="1">
      <c r="A34" s="30"/>
      <c r="B34" s="104">
        <v>1</v>
      </c>
      <c r="C34" s="32"/>
      <c r="D34" s="32"/>
      <c r="E34" s="32"/>
      <c r="F34" s="32"/>
      <c r="G34" s="32"/>
      <c r="H34" s="32"/>
      <c r="I34" s="114" t="s">
        <v>67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50"/>
      <c r="AF34" s="151">
        <v>0</v>
      </c>
      <c r="AG34" s="120"/>
      <c r="AH34" s="120"/>
      <c r="AI34" s="152"/>
      <c r="AJ34" s="114" t="s">
        <v>67</v>
      </c>
      <c r="AK34" s="127"/>
    </row>
    <row r="35" spans="1:37" s="2" customFormat="1" ht="4.5" customHeight="1">
      <c r="A35" s="30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2"/>
      <c r="AC35" s="46"/>
      <c r="AD35" s="46"/>
      <c r="AE35" s="47"/>
      <c r="AF35" s="48"/>
      <c r="AG35" s="46"/>
      <c r="AH35" s="46"/>
      <c r="AI35" s="46"/>
      <c r="AJ35" s="46"/>
      <c r="AK35" s="49"/>
    </row>
    <row r="36" spans="1:37" ht="15" customHeight="1">
      <c r="A36" s="30"/>
      <c r="B36" s="104">
        <v>1</v>
      </c>
      <c r="C36" s="32"/>
      <c r="D36" s="32"/>
      <c r="E36" s="32"/>
      <c r="F36" s="32"/>
      <c r="G36" s="32"/>
      <c r="H36" s="32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50"/>
      <c r="AF36" s="151">
        <v>0</v>
      </c>
      <c r="AG36" s="120"/>
      <c r="AH36" s="120"/>
      <c r="AI36" s="152"/>
      <c r="AJ36" s="114" t="s">
        <v>67</v>
      </c>
      <c r="AK36" s="127"/>
    </row>
    <row r="37" spans="1:37" ht="4.5" customHeight="1">
      <c r="A37" s="30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54"/>
      <c r="AF37" s="45"/>
      <c r="AG37" s="22"/>
      <c r="AH37" s="22"/>
      <c r="AI37" s="22"/>
      <c r="AJ37" s="22"/>
      <c r="AK37" s="31"/>
    </row>
    <row r="38" spans="1:37" ht="15" customHeight="1">
      <c r="A38" s="30"/>
      <c r="B38" s="104">
        <v>1</v>
      </c>
      <c r="C38" s="32"/>
      <c r="D38" s="32"/>
      <c r="E38" s="32"/>
      <c r="F38" s="32"/>
      <c r="G38" s="32"/>
      <c r="H38" s="32"/>
      <c r="I38" s="114" t="s">
        <v>67</v>
      </c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50"/>
      <c r="AF38" s="151">
        <v>0</v>
      </c>
      <c r="AG38" s="120"/>
      <c r="AH38" s="120"/>
      <c r="AI38" s="152"/>
      <c r="AJ38" s="114" t="s">
        <v>67</v>
      </c>
      <c r="AK38" s="127"/>
    </row>
    <row r="39" spans="1:37" ht="4.5" customHeight="1">
      <c r="A39" s="30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54"/>
      <c r="AF39" s="45"/>
      <c r="AG39" s="22"/>
      <c r="AH39" s="22"/>
      <c r="AI39" s="22"/>
      <c r="AJ39" s="22"/>
      <c r="AK39" s="31"/>
    </row>
    <row r="40" spans="1:37" ht="15" customHeight="1">
      <c r="A40" s="30"/>
      <c r="B40" s="104">
        <v>1</v>
      </c>
      <c r="C40" s="32"/>
      <c r="D40" s="32"/>
      <c r="E40" s="32"/>
      <c r="F40" s="32"/>
      <c r="G40" s="32"/>
      <c r="H40" s="32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50"/>
      <c r="AF40" s="151">
        <v>0</v>
      </c>
      <c r="AG40" s="120"/>
      <c r="AH40" s="120"/>
      <c r="AI40" s="152"/>
      <c r="AJ40" s="114" t="s">
        <v>67</v>
      </c>
      <c r="AK40" s="127"/>
    </row>
    <row r="41" spans="1:37" ht="4.5" customHeight="1">
      <c r="A41" s="30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54"/>
      <c r="AF41" s="45"/>
      <c r="AG41" s="22"/>
      <c r="AH41" s="22"/>
      <c r="AI41" s="22"/>
      <c r="AJ41" s="40"/>
      <c r="AK41" s="31"/>
    </row>
    <row r="42" spans="1:37" ht="15" customHeight="1">
      <c r="A42" s="30"/>
      <c r="B42" s="104">
        <v>1</v>
      </c>
      <c r="C42" s="32"/>
      <c r="D42" s="32"/>
      <c r="E42" s="32"/>
      <c r="F42" s="32"/>
      <c r="G42" s="32"/>
      <c r="H42" s="32"/>
      <c r="I42" s="114" t="s">
        <v>67</v>
      </c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50"/>
      <c r="AF42" s="151">
        <v>0</v>
      </c>
      <c r="AG42" s="120"/>
      <c r="AH42" s="120"/>
      <c r="AI42" s="152"/>
      <c r="AJ42" s="114" t="s">
        <v>67</v>
      </c>
      <c r="AK42" s="127"/>
    </row>
    <row r="43" spans="1:37" ht="4.5" customHeight="1">
      <c r="A43" s="30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54"/>
      <c r="AF43" s="45"/>
      <c r="AG43" s="22"/>
      <c r="AH43" s="22"/>
      <c r="AI43" s="22"/>
      <c r="AJ43" s="40"/>
      <c r="AK43" s="31"/>
    </row>
    <row r="44" spans="1:37" ht="15" customHeight="1">
      <c r="A44" s="30"/>
      <c r="B44" s="104">
        <v>1</v>
      </c>
      <c r="C44" s="32"/>
      <c r="D44" s="32"/>
      <c r="E44" s="32"/>
      <c r="F44" s="32"/>
      <c r="G44" s="32"/>
      <c r="H44" s="32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50"/>
      <c r="AF44" s="151">
        <v>0</v>
      </c>
      <c r="AG44" s="120"/>
      <c r="AH44" s="120"/>
      <c r="AI44" s="152"/>
      <c r="AJ44" s="114" t="s">
        <v>67</v>
      </c>
      <c r="AK44" s="127"/>
    </row>
    <row r="45" spans="1:37" ht="4.5" customHeight="1">
      <c r="A45" s="30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54"/>
      <c r="AF45" s="45"/>
      <c r="AG45" s="22"/>
      <c r="AH45" s="22"/>
      <c r="AI45" s="22"/>
      <c r="AJ45" s="22"/>
      <c r="AK45" s="31"/>
    </row>
    <row r="46" spans="1:37" ht="15" customHeight="1">
      <c r="A46" s="30"/>
      <c r="B46" s="105">
        <v>1</v>
      </c>
      <c r="C46" s="102"/>
      <c r="D46" s="102"/>
      <c r="E46" s="102"/>
      <c r="F46" s="102"/>
      <c r="G46" s="103"/>
      <c r="H46" s="32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50"/>
      <c r="AF46" s="151">
        <v>0</v>
      </c>
      <c r="AG46" s="120"/>
      <c r="AH46" s="120"/>
      <c r="AI46" s="152"/>
      <c r="AJ46" s="114" t="s">
        <v>67</v>
      </c>
      <c r="AK46" s="127"/>
    </row>
    <row r="47" spans="1:37" ht="4.5" customHeight="1">
      <c r="A47" s="30"/>
      <c r="B47" s="50"/>
      <c r="C47" s="50"/>
      <c r="D47" s="50"/>
      <c r="E47" s="50"/>
      <c r="F47" s="50"/>
      <c r="G47" s="50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54"/>
      <c r="AF47" s="45"/>
      <c r="AG47" s="22"/>
      <c r="AH47" s="22"/>
      <c r="AI47" s="22"/>
      <c r="AJ47" s="22"/>
      <c r="AK47" s="31"/>
    </row>
    <row r="48" spans="1:37" ht="4.5" customHeight="1">
      <c r="A48" s="30"/>
      <c r="B48" s="22"/>
      <c r="C48" s="22"/>
      <c r="D48" s="22"/>
      <c r="E48" s="22"/>
      <c r="F48" s="22"/>
      <c r="G48" s="22"/>
      <c r="H48" s="22"/>
      <c r="I48" s="122"/>
      <c r="J48" s="122"/>
      <c r="K48" s="122"/>
      <c r="L48" s="1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54"/>
      <c r="AF48" s="45"/>
      <c r="AG48" s="22"/>
      <c r="AH48" s="22"/>
      <c r="AI48" s="22"/>
      <c r="AJ48" s="22"/>
      <c r="AK48" s="31"/>
    </row>
    <row r="49" spans="1:37" ht="15" customHeight="1">
      <c r="A49" s="30"/>
      <c r="B49" s="157" t="s">
        <v>65</v>
      </c>
      <c r="C49" s="157"/>
      <c r="D49" s="157"/>
      <c r="E49" s="157"/>
      <c r="F49" s="157"/>
      <c r="G49" s="157"/>
      <c r="H49" s="22"/>
      <c r="I49" s="158">
        <v>1</v>
      </c>
      <c r="J49" s="158"/>
      <c r="K49" s="158"/>
      <c r="L49" s="158"/>
      <c r="M49" s="22" t="s">
        <v>12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47"/>
      <c r="AD49" s="147"/>
      <c r="AE49" s="159"/>
      <c r="AF49" s="156">
        <f>(LOOKUP(I49,'Lists &amp; Tables'!A18:A21,'Lists &amp; Tables'!B18:B21))*AC49</f>
        <v>0</v>
      </c>
      <c r="AG49" s="141"/>
      <c r="AH49" s="141"/>
      <c r="AI49" s="141"/>
      <c r="AJ49" s="153" t="s">
        <v>13</v>
      </c>
      <c r="AK49" s="154"/>
    </row>
    <row r="50" spans="1:37" ht="4.5" customHeight="1" thickBot="1">
      <c r="A50" s="33"/>
      <c r="B50" s="34"/>
      <c r="C50" s="34"/>
      <c r="D50" s="34"/>
      <c r="E50" s="34"/>
      <c r="F50" s="34"/>
      <c r="G50" s="34"/>
      <c r="H50" s="34"/>
      <c r="I50" s="83"/>
      <c r="J50" s="83"/>
      <c r="K50" s="83"/>
      <c r="L50" s="83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83"/>
      <c r="AD50" s="83"/>
      <c r="AE50" s="106"/>
      <c r="AF50" s="84"/>
      <c r="AG50" s="85"/>
      <c r="AH50" s="85"/>
      <c r="AI50" s="83"/>
      <c r="AJ50" s="83"/>
      <c r="AK50" s="86"/>
    </row>
    <row r="51" spans="1:37" ht="4.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51"/>
      <c r="AC51" s="24"/>
      <c r="AD51" s="24"/>
      <c r="AE51" s="24"/>
      <c r="AF51" s="24"/>
      <c r="AG51" s="24"/>
      <c r="AH51" s="52"/>
      <c r="AI51" s="24"/>
      <c r="AJ51" s="24"/>
      <c r="AK51" s="25"/>
    </row>
    <row r="52" spans="1:37" ht="13.5">
      <c r="A52" s="26">
        <v>5</v>
      </c>
      <c r="B52" s="27" t="s">
        <v>14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45"/>
      <c r="AC52" s="122" t="s">
        <v>10</v>
      </c>
      <c r="AD52" s="122"/>
      <c r="AE52" s="122"/>
      <c r="AF52" s="122"/>
      <c r="AG52" s="122"/>
      <c r="AH52" s="122"/>
      <c r="AI52" s="121" t="s">
        <v>9</v>
      </c>
      <c r="AJ52" s="122"/>
      <c r="AK52" s="138"/>
    </row>
    <row r="53" spans="1:37" ht="4.5" customHeight="1">
      <c r="A53" s="5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45"/>
      <c r="AC53" s="22"/>
      <c r="AD53" s="22"/>
      <c r="AE53" s="22"/>
      <c r="AF53" s="22"/>
      <c r="AG53" s="22"/>
      <c r="AH53" s="22"/>
      <c r="AI53" s="45"/>
      <c r="AJ53" s="22"/>
      <c r="AK53" s="31"/>
    </row>
    <row r="54" spans="1:37" ht="15" customHeight="1">
      <c r="A54" s="53"/>
      <c r="B54" s="139" t="s">
        <v>67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54"/>
      <c r="AB54" s="122" t="s">
        <v>6</v>
      </c>
      <c r="AC54" s="122"/>
      <c r="AD54" s="122"/>
      <c r="AE54" s="120" t="s">
        <v>67</v>
      </c>
      <c r="AF54" s="120"/>
      <c r="AG54" s="120"/>
      <c r="AH54" s="123"/>
      <c r="AI54" s="146" t="s">
        <v>67</v>
      </c>
      <c r="AJ54" s="147"/>
      <c r="AK54" s="148"/>
    </row>
    <row r="55" spans="1:37" ht="4.5" customHeight="1">
      <c r="A55" s="5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54"/>
      <c r="AB55" s="22"/>
      <c r="AC55" s="22"/>
      <c r="AD55" s="22"/>
      <c r="AE55" s="22"/>
      <c r="AF55" s="22"/>
      <c r="AG55" s="22"/>
      <c r="AH55" s="54"/>
      <c r="AI55" s="45"/>
      <c r="AJ55" s="22"/>
      <c r="AK55" s="31"/>
    </row>
    <row r="56" spans="1:37" ht="14.25">
      <c r="A56" s="53"/>
      <c r="B56" s="140" t="s">
        <v>67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54"/>
      <c r="AB56" s="121" t="s">
        <v>6</v>
      </c>
      <c r="AC56" s="122"/>
      <c r="AD56" s="122"/>
      <c r="AE56" s="120">
        <v>0</v>
      </c>
      <c r="AF56" s="120"/>
      <c r="AG56" s="120"/>
      <c r="AH56" s="123"/>
      <c r="AI56" s="146" t="s">
        <v>67</v>
      </c>
      <c r="AJ56" s="147"/>
      <c r="AK56" s="148"/>
    </row>
    <row r="57" spans="1:37" ht="4.5" customHeight="1">
      <c r="A57" s="5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54"/>
      <c r="AB57" s="22"/>
      <c r="AC57" s="22"/>
      <c r="AD57" s="22"/>
      <c r="AE57" s="22"/>
      <c r="AF57" s="22"/>
      <c r="AG57" s="22"/>
      <c r="AH57" s="54"/>
      <c r="AI57" s="45"/>
      <c r="AJ57" s="22"/>
      <c r="AK57" s="31"/>
    </row>
    <row r="58" spans="1:37" ht="14.25">
      <c r="A58" s="53"/>
      <c r="B58" s="140" t="s">
        <v>67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54"/>
      <c r="AB58" s="122" t="s">
        <v>6</v>
      </c>
      <c r="AC58" s="122"/>
      <c r="AD58" s="122"/>
      <c r="AE58" s="120">
        <v>0</v>
      </c>
      <c r="AF58" s="120"/>
      <c r="AG58" s="120"/>
      <c r="AH58" s="123"/>
      <c r="AI58" s="146" t="s">
        <v>67</v>
      </c>
      <c r="AJ58" s="147"/>
      <c r="AK58" s="148"/>
    </row>
    <row r="59" spans="1:37" ht="4.5" customHeight="1">
      <c r="A59" s="5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45"/>
      <c r="AC59" s="22"/>
      <c r="AD59" s="22"/>
      <c r="AE59" s="22"/>
      <c r="AF59" s="22"/>
      <c r="AG59" s="22"/>
      <c r="AH59" s="54"/>
      <c r="AI59" s="45"/>
      <c r="AJ59" s="22"/>
      <c r="AK59" s="31"/>
    </row>
    <row r="60" spans="1:37" ht="14.25" thickBot="1">
      <c r="A60" s="4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45"/>
      <c r="AC60" s="34"/>
      <c r="AD60" s="34"/>
      <c r="AE60" s="34"/>
      <c r="AF60" s="34"/>
      <c r="AG60" s="34"/>
      <c r="AH60" s="55"/>
      <c r="AI60" s="56"/>
      <c r="AJ60" s="34"/>
      <c r="AK60" s="35"/>
    </row>
    <row r="61" spans="1:37" ht="4.5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51"/>
      <c r="AC61" s="24"/>
      <c r="AD61" s="24"/>
      <c r="AE61" s="24"/>
      <c r="AF61" s="24"/>
      <c r="AG61" s="24"/>
      <c r="AH61" s="24"/>
      <c r="AI61" s="51"/>
      <c r="AJ61" s="24"/>
      <c r="AK61" s="25"/>
    </row>
    <row r="62" spans="1:37" ht="14.25">
      <c r="A62" s="57" t="s">
        <v>15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45"/>
      <c r="AC62" s="141">
        <v>0</v>
      </c>
      <c r="AD62" s="141"/>
      <c r="AE62" s="141"/>
      <c r="AF62" s="141"/>
      <c r="AG62" s="141"/>
      <c r="AH62" s="141"/>
      <c r="AI62" s="58"/>
      <c r="AJ62" s="32" t="s">
        <v>13</v>
      </c>
      <c r="AK62" s="29"/>
    </row>
    <row r="63" spans="1:37" ht="4.5" customHeight="1" thickBot="1">
      <c r="A63" s="4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56"/>
      <c r="AC63" s="34"/>
      <c r="AD63" s="34"/>
      <c r="AE63" s="34"/>
      <c r="AF63" s="34"/>
      <c r="AG63" s="34"/>
      <c r="AH63" s="55"/>
      <c r="AI63" s="56"/>
      <c r="AJ63" s="34"/>
      <c r="AK63" s="35"/>
    </row>
    <row r="64" spans="1:37" ht="4.5" customHeight="1">
      <c r="A64" s="53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45"/>
      <c r="AC64" s="22"/>
      <c r="AD64" s="22"/>
      <c r="AE64" s="22"/>
      <c r="AF64" s="22"/>
      <c r="AG64" s="22"/>
      <c r="AH64" s="22"/>
      <c r="AI64" s="45"/>
      <c r="AJ64" s="22"/>
      <c r="AK64" s="31"/>
    </row>
    <row r="65" spans="1:37" ht="14.25">
      <c r="A65" s="53"/>
      <c r="B65" s="22" t="s">
        <v>90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45"/>
      <c r="AC65" s="120" t="s">
        <v>67</v>
      </c>
      <c r="AD65" s="120"/>
      <c r="AE65" s="120"/>
      <c r="AF65" s="120"/>
      <c r="AG65" s="120"/>
      <c r="AH65" s="120"/>
      <c r="AI65" s="146" t="s">
        <v>67</v>
      </c>
      <c r="AJ65" s="147"/>
      <c r="AK65" s="148"/>
    </row>
    <row r="66" spans="1:37" ht="4.5" customHeight="1">
      <c r="A66" s="53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45"/>
      <c r="AC66" s="22"/>
      <c r="AD66" s="22"/>
      <c r="AE66" s="22"/>
      <c r="AF66" s="22"/>
      <c r="AG66" s="22"/>
      <c r="AH66" s="22"/>
      <c r="AI66" s="45"/>
      <c r="AJ66" s="22"/>
      <c r="AK66" s="31"/>
    </row>
    <row r="67" spans="1:37" ht="14.25">
      <c r="A67" s="53"/>
      <c r="B67" s="22" t="s">
        <v>88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160"/>
      <c r="R67" s="161"/>
      <c r="S67" s="161"/>
      <c r="T67" s="161"/>
      <c r="U67" s="161"/>
      <c r="V67" s="161"/>
      <c r="W67" s="161"/>
      <c r="X67" s="161"/>
      <c r="Y67" s="161"/>
      <c r="Z67" s="162"/>
      <c r="AA67" s="22"/>
      <c r="AB67" s="45"/>
      <c r="AC67" s="120" t="s">
        <v>67</v>
      </c>
      <c r="AD67" s="120"/>
      <c r="AE67" s="120"/>
      <c r="AF67" s="120"/>
      <c r="AG67" s="120"/>
      <c r="AH67" s="120"/>
      <c r="AI67" s="146" t="s">
        <v>67</v>
      </c>
      <c r="AJ67" s="147"/>
      <c r="AK67" s="148"/>
    </row>
    <row r="68" spans="1:37" ht="4.5" customHeight="1">
      <c r="A68" s="53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163"/>
      <c r="R68" s="164"/>
      <c r="S68" s="164"/>
      <c r="T68" s="164"/>
      <c r="U68" s="164"/>
      <c r="V68" s="164"/>
      <c r="W68" s="164"/>
      <c r="X68" s="164"/>
      <c r="Y68" s="164"/>
      <c r="Z68" s="165"/>
      <c r="AA68" s="22"/>
      <c r="AB68" s="45"/>
      <c r="AC68" s="110"/>
      <c r="AD68" s="110"/>
      <c r="AE68" s="110"/>
      <c r="AF68" s="110"/>
      <c r="AG68" s="110"/>
      <c r="AH68" s="110"/>
      <c r="AI68" s="111"/>
      <c r="AJ68" s="28"/>
      <c r="AK68" s="112"/>
    </row>
    <row r="69" spans="1:37" ht="14.25">
      <c r="A69" s="53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63"/>
      <c r="R69" s="164"/>
      <c r="S69" s="164"/>
      <c r="T69" s="164"/>
      <c r="U69" s="164"/>
      <c r="V69" s="164"/>
      <c r="W69" s="164"/>
      <c r="X69" s="164"/>
      <c r="Y69" s="164"/>
      <c r="Z69" s="165"/>
      <c r="AA69" s="22"/>
      <c r="AB69" s="45"/>
      <c r="AC69" s="170"/>
      <c r="AD69" s="170"/>
      <c r="AE69" s="170"/>
      <c r="AF69" s="170"/>
      <c r="AG69" s="170"/>
      <c r="AH69" s="171"/>
      <c r="AI69" s="146"/>
      <c r="AJ69" s="147"/>
      <c r="AK69" s="148"/>
    </row>
    <row r="70" spans="1:37" ht="4.5" customHeight="1">
      <c r="A70" s="53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163"/>
      <c r="R70" s="164"/>
      <c r="S70" s="164"/>
      <c r="T70" s="164"/>
      <c r="U70" s="164"/>
      <c r="V70" s="164"/>
      <c r="W70" s="164"/>
      <c r="X70" s="164"/>
      <c r="Y70" s="164"/>
      <c r="Z70" s="165"/>
      <c r="AA70" s="22"/>
      <c r="AB70" s="45"/>
      <c r="AC70" s="22"/>
      <c r="AD70" s="22"/>
      <c r="AE70" s="22"/>
      <c r="AF70" s="22"/>
      <c r="AG70" s="22"/>
      <c r="AH70" s="22"/>
      <c r="AI70" s="45"/>
      <c r="AJ70" s="22"/>
      <c r="AK70" s="31"/>
    </row>
    <row r="71" spans="1:37" ht="14.25">
      <c r="A71" s="53"/>
      <c r="B71" s="22"/>
      <c r="C71" s="22"/>
      <c r="D71" s="22"/>
      <c r="E71" s="22"/>
      <c r="F71" s="22"/>
      <c r="G71" s="22"/>
      <c r="H71" s="22"/>
      <c r="I71" s="22" t="s">
        <v>89</v>
      </c>
      <c r="J71" s="22"/>
      <c r="K71" s="22"/>
      <c r="L71" s="22"/>
      <c r="M71" s="22"/>
      <c r="N71" s="22"/>
      <c r="O71" s="22"/>
      <c r="P71" s="22"/>
      <c r="Q71" s="166"/>
      <c r="R71" s="167"/>
      <c r="S71" s="167"/>
      <c r="T71" s="167"/>
      <c r="U71" s="167"/>
      <c r="V71" s="167"/>
      <c r="W71" s="167"/>
      <c r="X71" s="167"/>
      <c r="Y71" s="167"/>
      <c r="Z71" s="168"/>
      <c r="AA71" s="22"/>
      <c r="AB71" s="45"/>
      <c r="AC71" s="120" t="s">
        <v>67</v>
      </c>
      <c r="AD71" s="120"/>
      <c r="AE71" s="120"/>
      <c r="AF71" s="120"/>
      <c r="AG71" s="120"/>
      <c r="AH71" s="120"/>
      <c r="AI71" s="146" t="s">
        <v>67</v>
      </c>
      <c r="AJ71" s="147"/>
      <c r="AK71" s="148"/>
    </row>
    <row r="72" spans="1:37" ht="4.5" customHeight="1" thickBot="1">
      <c r="A72" s="4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56"/>
      <c r="AC72" s="34"/>
      <c r="AD72" s="34"/>
      <c r="AE72" s="34"/>
      <c r="AF72" s="34"/>
      <c r="AG72" s="34"/>
      <c r="AH72" s="34"/>
      <c r="AI72" s="56"/>
      <c r="AJ72" s="34"/>
      <c r="AK72" s="35"/>
    </row>
    <row r="73" spans="1:37" ht="13.5">
      <c r="A73" s="87">
        <v>6</v>
      </c>
      <c r="B73" s="88" t="s">
        <v>2</v>
      </c>
      <c r="C73" s="61"/>
      <c r="D73" s="61"/>
      <c r="E73" s="61"/>
      <c r="F73" s="61"/>
      <c r="G73" s="61"/>
      <c r="H73" s="61"/>
      <c r="I73" s="61"/>
      <c r="J73" s="61" t="s">
        <v>86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81"/>
    </row>
    <row r="74" spans="1:37" ht="13.5">
      <c r="A74" s="89"/>
      <c r="B74" s="61" t="s">
        <v>85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81"/>
    </row>
    <row r="75" spans="1:37" ht="4.5" customHeight="1">
      <c r="A75" s="89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142" t="s">
        <v>67</v>
      </c>
      <c r="AD75" s="143"/>
      <c r="AE75" s="143"/>
      <c r="AF75" s="143"/>
      <c r="AG75" s="143"/>
      <c r="AH75" s="143"/>
      <c r="AI75" s="143"/>
      <c r="AJ75" s="143"/>
      <c r="AK75" s="90"/>
    </row>
    <row r="76" spans="1:37" ht="13.5">
      <c r="A76" s="89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88" t="s">
        <v>3</v>
      </c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144"/>
      <c r="AD76" s="145"/>
      <c r="AE76" s="145"/>
      <c r="AF76" s="145"/>
      <c r="AG76" s="145"/>
      <c r="AH76" s="145"/>
      <c r="AI76" s="145"/>
      <c r="AJ76" s="145"/>
      <c r="AK76" s="90"/>
    </row>
    <row r="77" spans="1:37" ht="4.5" customHeight="1" thickBot="1">
      <c r="A77" s="89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81"/>
    </row>
    <row r="78" spans="1:37" ht="4.5" customHeight="1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7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81"/>
    </row>
    <row r="79" spans="1:37" ht="14.25">
      <c r="A79" s="68" t="s">
        <v>7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9"/>
      <c r="Q79" s="61"/>
      <c r="R79" s="91"/>
      <c r="S79" s="91"/>
      <c r="T79" s="91"/>
      <c r="U79" s="91"/>
      <c r="V79" s="79" t="s">
        <v>67</v>
      </c>
      <c r="W79" s="61"/>
      <c r="X79" s="61" t="s">
        <v>4</v>
      </c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81"/>
    </row>
    <row r="80" spans="1:37" ht="4.5" customHeight="1">
      <c r="A80" s="70" t="s">
        <v>67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2"/>
      <c r="Q80" s="61"/>
      <c r="R80" s="59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81"/>
    </row>
    <row r="81" spans="1:37" ht="14.25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2"/>
      <c r="Q81" s="61"/>
      <c r="R81" s="128"/>
      <c r="S81" s="128"/>
      <c r="T81" s="128"/>
      <c r="U81" s="129"/>
      <c r="V81" s="79" t="s">
        <v>67</v>
      </c>
      <c r="W81" s="61"/>
      <c r="X81" s="61" t="s">
        <v>5</v>
      </c>
      <c r="Y81" s="61"/>
      <c r="Z81" s="61"/>
      <c r="AA81" s="61"/>
      <c r="AB81" s="61"/>
      <c r="AC81" s="130" t="s">
        <v>67</v>
      </c>
      <c r="AD81" s="131"/>
      <c r="AE81" s="131"/>
      <c r="AF81" s="131"/>
      <c r="AG81" s="131"/>
      <c r="AH81" s="131"/>
      <c r="AI81" s="132"/>
      <c r="AJ81" s="136" t="s">
        <v>13</v>
      </c>
      <c r="AK81" s="137"/>
    </row>
    <row r="82" spans="1:37" ht="4.5" customHeight="1">
      <c r="A82" s="70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61"/>
      <c r="R82" s="60"/>
      <c r="S82" s="61"/>
      <c r="T82" s="61"/>
      <c r="U82" s="61"/>
      <c r="V82" s="61"/>
      <c r="W82" s="61"/>
      <c r="X82" s="61"/>
      <c r="Y82" s="99"/>
      <c r="Z82" s="99"/>
      <c r="AA82" s="99"/>
      <c r="AB82" s="100"/>
      <c r="AC82" s="133"/>
      <c r="AD82" s="134"/>
      <c r="AE82" s="134"/>
      <c r="AF82" s="134"/>
      <c r="AG82" s="134"/>
      <c r="AH82" s="134"/>
      <c r="AI82" s="135"/>
      <c r="AJ82" s="136"/>
      <c r="AK82" s="137"/>
    </row>
    <row r="83" spans="1:37" ht="13.5">
      <c r="A83" s="73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63"/>
      <c r="R83" s="63"/>
      <c r="S83" s="92" t="s">
        <v>91</v>
      </c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4"/>
    </row>
    <row r="84" spans="1:37" ht="4.5" customHeight="1" thickBot="1">
      <c r="A84" s="76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8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6"/>
    </row>
  </sheetData>
  <sheetProtection password="C6F3" sheet="1" selectLockedCells="1"/>
  <mergeCells count="83">
    <mergeCell ref="AB7:AJ7"/>
    <mergeCell ref="AI69:AK69"/>
    <mergeCell ref="AC69:AH69"/>
    <mergeCell ref="I30:AE30"/>
    <mergeCell ref="R21:Y21"/>
    <mergeCell ref="AD21:AJ21"/>
    <mergeCell ref="AF34:AI34"/>
    <mergeCell ref="AF36:AI36"/>
    <mergeCell ref="AC25:AE25"/>
    <mergeCell ref="AC24:AE24"/>
    <mergeCell ref="AI65:AK65"/>
    <mergeCell ref="AI67:AK67"/>
    <mergeCell ref="AJ28:AK28"/>
    <mergeCell ref="I42:AE42"/>
    <mergeCell ref="AF42:AI42"/>
    <mergeCell ref="AJ42:AK42"/>
    <mergeCell ref="AF32:AI32"/>
    <mergeCell ref="I32:AE32"/>
    <mergeCell ref="Q67:Z71"/>
    <mergeCell ref="AI54:AK54"/>
    <mergeCell ref="B58:Z58"/>
    <mergeCell ref="AF38:AI38"/>
    <mergeCell ref="I40:AE40"/>
    <mergeCell ref="I44:AE44"/>
    <mergeCell ref="AI58:AK58"/>
    <mergeCell ref="I49:L49"/>
    <mergeCell ref="AC49:AE49"/>
    <mergeCell ref="B56:Z56"/>
    <mergeCell ref="AI56:AK56"/>
    <mergeCell ref="AC52:AH52"/>
    <mergeCell ref="B49:G49"/>
    <mergeCell ref="AE56:AH56"/>
    <mergeCell ref="AB54:AD54"/>
    <mergeCell ref="AJ44:AK44"/>
    <mergeCell ref="AF40:AI40"/>
    <mergeCell ref="AJ36:AK36"/>
    <mergeCell ref="AF44:AI44"/>
    <mergeCell ref="AJ38:AK38"/>
    <mergeCell ref="B26:G26"/>
    <mergeCell ref="L26:T26"/>
    <mergeCell ref="AF28:AI28"/>
    <mergeCell ref="AJ49:AK49"/>
    <mergeCell ref="I28:AE28"/>
    <mergeCell ref="I46:AE46"/>
    <mergeCell ref="AF30:AI30"/>
    <mergeCell ref="AF46:AI46"/>
    <mergeCell ref="AF49:AI49"/>
    <mergeCell ref="AJ34:AK34"/>
    <mergeCell ref="AJ30:AK30"/>
    <mergeCell ref="AJ32:AK32"/>
    <mergeCell ref="AC26:AE26"/>
    <mergeCell ref="AF25:AK25"/>
    <mergeCell ref="I34:AE34"/>
    <mergeCell ref="I38:AE38"/>
    <mergeCell ref="I36:AE36"/>
    <mergeCell ref="R81:U81"/>
    <mergeCell ref="AC81:AI82"/>
    <mergeCell ref="AJ81:AK82"/>
    <mergeCell ref="AI52:AK52"/>
    <mergeCell ref="B54:Z54"/>
    <mergeCell ref="AE54:AH54"/>
    <mergeCell ref="AC62:AH62"/>
    <mergeCell ref="AC75:AJ76"/>
    <mergeCell ref="AI71:AK71"/>
    <mergeCell ref="AB58:AD58"/>
    <mergeCell ref="AC71:AH71"/>
    <mergeCell ref="AC67:AH67"/>
    <mergeCell ref="AC65:AH65"/>
    <mergeCell ref="AB56:AD56"/>
    <mergeCell ref="AE58:AH58"/>
    <mergeCell ref="E21:K21"/>
    <mergeCell ref="AF24:AK24"/>
    <mergeCell ref="I48:L48"/>
    <mergeCell ref="AJ46:AK46"/>
    <mergeCell ref="AJ40:AK40"/>
    <mergeCell ref="X10:AJ10"/>
    <mergeCell ref="E12:R12"/>
    <mergeCell ref="X12:AJ12"/>
    <mergeCell ref="D19:K19"/>
    <mergeCell ref="R19:Y19"/>
    <mergeCell ref="AC19:AJ19"/>
    <mergeCell ref="E10:R10"/>
    <mergeCell ref="M15:AJ15"/>
  </mergeCells>
  <dataValidations count="18">
    <dataValidation allowBlank="1" showInputMessage="1" showErrorMessage="1" prompt="Please write the receipt currency (or if appropriate, EUR with copy of bank statement)" sqref="AI54 AI58 AI56"/>
    <dataValidation allowBlank="1" showInputMessage="1" showErrorMessage="1" prompt="Please indicate the total amount per curency" sqref="AC67:AH69 AC65:AH65 AC71:AH71"/>
    <dataValidation allowBlank="1" showInputMessage="1" showErrorMessage="1" prompt="Pplease write the currency" sqref="AI68"/>
    <dataValidation allowBlank="1" showInputMessage="1" showErrorMessage="1" prompt="Please write the amount in currency (or if appropriate, amount in EUR with copy of bank statement)" sqref="AF44:AI44 AF40:AI40 AF38:AI38 AF36:AI36 AF34:AI34 AF32:AI32 AF30:AI30 AF28:AI28 AE54:AH54 AE56 AF42:AI42 AE58:AH58"/>
    <dataValidation allowBlank="1" showInputMessage="1" showErrorMessage="1" prompt="Please indicate the total amount in EUR" sqref="AC62:AH62"/>
    <dataValidation allowBlank="1" showInputMessage="1" showErrorMessage="1" prompt="please write the number of KM driven with your private car" sqref="AC49:AE49"/>
    <dataValidation allowBlank="1" showInputMessage="1" showErrorMessage="1" prompt="Please calculate total of receipts for Hotel in France" sqref="AF46:AI46"/>
    <dataValidation allowBlank="1" showInputMessage="1" showErrorMessage="1" prompt="in EUR" sqref="AJ46:AK46"/>
    <dataValidation allowBlank="1" showInputMessage="1" showErrorMessage="1" prompt="receipt currency (or if appropriate, EUR with copy of bank statement)" sqref="AJ28:AK28 AJ44:AK44 AJ40:AK40 AJ38:AK38 AJ36:AK36 AJ34:AK34 AJ32:AK32 AJ30:AK30 AJ42:AK42"/>
    <dataValidation allowBlank="1" showInputMessage="1" showErrorMessage="1" prompt="Please fill in the number of your travel, to identify your travel file" sqref="AB6:AG6"/>
    <dataValidation allowBlank="1" showErrorMessage="1" prompt="Please fill in the number of your travel, to identify your travel file" sqref="AB7:AJ7"/>
    <dataValidation allowBlank="1" showInputMessage="1" showErrorMessage="1" prompt="please use format : dd/mm/yy hh:mm" sqref="E21:K21 AD21:AJ21 R21:Y21"/>
    <dataValidation allowBlank="1" showInputMessage="1" showErrorMessage="1" prompt="Please ensure your text fits visibly in the field" sqref="I28:AE28 I30:AE30 I32:AE32 I34:AE34 I36:AE36 I38:AE38 I40:AE40 I42:AE42 I44:AE44 I46:AE46"/>
    <dataValidation allowBlank="1" showInputMessage="1" showErrorMessage="1" prompt="Press ENTER or use the arrow keys to go to the cell below" sqref="AC19:AJ19 D19:K19"/>
    <dataValidation allowBlank="1" showInputMessage="1" showErrorMessage="1" prompt="please use format : dd/mm/yy hh:mm&#10;&#10;Press ENTER or use the arrow keys to go to the cell below" sqref="R19:Y19"/>
    <dataValidation allowBlank="1" showInputMessage="1" showErrorMessage="1" prompt="You may move to the next cell with TAB or the arrow keys" sqref="E10:R10"/>
    <dataValidation allowBlank="1" showInputMessage="1" showErrorMessage="1" prompt="Please chose :&#10;0.32 eur/km, if previously authorised (and justified)&#10;0.18 eur/km, if not." sqref="I49:L49"/>
    <dataValidation allowBlank="1" showInputMessage="1" showErrorMessage="1" prompt="Please indicate the currency" sqref="AI65:AK65 AI67:AK67 AI69 AI71:AK71"/>
  </dataValidations>
  <printOptions horizontalCentered="1"/>
  <pageMargins left="0" right="0" top="0" bottom="0" header="0.5118110236220472" footer="0.5118110236220472"/>
  <pageSetup horizontalDpi="300" verticalDpi="300" orientation="portrait" paperSize="9" r:id="rId4"/>
  <legacyDrawing r:id="rId3"/>
  <oleObjects>
    <oleObject progId="Word.Document.8" shapeId="67986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2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8.57421875" style="0" bestFit="1" customWidth="1"/>
    <col min="2" max="2" width="15.7109375" style="0" bestFit="1" customWidth="1"/>
    <col min="3" max="3" width="2.7109375" style="5" customWidth="1"/>
    <col min="4" max="4" width="15.7109375" style="0" bestFit="1" customWidth="1"/>
    <col min="5" max="5" width="2.7109375" style="5" customWidth="1"/>
    <col min="6" max="6" width="21.00390625" style="0" bestFit="1" customWidth="1"/>
    <col min="7" max="7" width="6.57421875" style="0" bestFit="1" customWidth="1"/>
    <col min="8" max="8" width="4.7109375" style="0" bestFit="1" customWidth="1"/>
    <col min="9" max="9" width="2.7109375" style="5" customWidth="1"/>
    <col min="10" max="10" width="36.00390625" style="7" bestFit="1" customWidth="1"/>
    <col min="11" max="11" width="2.7109375" style="5" customWidth="1"/>
    <col min="12" max="12" width="21.00390625" style="0" bestFit="1" customWidth="1"/>
    <col min="13" max="13" width="6.57421875" style="0" bestFit="1" customWidth="1"/>
    <col min="14" max="14" width="4.7109375" style="0" bestFit="1" customWidth="1"/>
    <col min="15" max="15" width="3.57421875" style="5" customWidth="1"/>
    <col min="16" max="16" width="48.421875" style="7" bestFit="1" customWidth="1"/>
  </cols>
  <sheetData>
    <row r="1" spans="1:16" s="3" customFormat="1" ht="12.75">
      <c r="A1" s="3" t="s">
        <v>64</v>
      </c>
      <c r="B1" s="3" t="s">
        <v>31</v>
      </c>
      <c r="C1" s="4"/>
      <c r="D1" s="3" t="s">
        <v>32</v>
      </c>
      <c r="E1" s="4"/>
      <c r="F1" s="3" t="s">
        <v>22</v>
      </c>
      <c r="G1" s="3" t="s">
        <v>63</v>
      </c>
      <c r="H1" s="3" t="s">
        <v>13</v>
      </c>
      <c r="I1" s="4"/>
      <c r="J1" s="6"/>
      <c r="K1" s="4"/>
      <c r="L1" s="3" t="s">
        <v>34</v>
      </c>
      <c r="M1" s="3" t="s">
        <v>64</v>
      </c>
      <c r="N1" s="3" t="s">
        <v>13</v>
      </c>
      <c r="O1" s="4"/>
      <c r="P1" s="6"/>
    </row>
    <row r="2" spans="2:14" ht="12.75">
      <c r="B2" s="3"/>
      <c r="D2" s="3"/>
      <c r="F2" s="3"/>
      <c r="G2" s="8">
        <v>1</v>
      </c>
      <c r="H2" s="3"/>
      <c r="I2" s="4"/>
      <c r="J2" s="6"/>
      <c r="K2" s="4"/>
      <c r="L2" s="3"/>
      <c r="M2" s="8">
        <v>1</v>
      </c>
      <c r="N2" s="3"/>
    </row>
    <row r="3" spans="2:16" ht="12.75">
      <c r="B3" t="s">
        <v>17</v>
      </c>
      <c r="D3" s="101" t="s">
        <v>17</v>
      </c>
      <c r="F3" t="s">
        <v>61</v>
      </c>
      <c r="G3">
        <f>+G2+1</f>
        <v>2</v>
      </c>
      <c r="H3">
        <v>24</v>
      </c>
      <c r="J3" s="7" t="str">
        <f>CONCATENATE(F3," ( ",H3," EUR","/ meal )")</f>
        <v>Austria ( 24 EUR/ meal )</v>
      </c>
      <c r="L3" t="s">
        <v>61</v>
      </c>
      <c r="M3">
        <f>+M2+1</f>
        <v>2</v>
      </c>
      <c r="N3">
        <v>64</v>
      </c>
      <c r="P3" s="7" t="str">
        <f>CONCATENATE(L3," ( ",N3," EUR","/ night &amp; breakfast )")</f>
        <v>Austria ( 64 EUR/ night &amp; breakfast )</v>
      </c>
    </row>
    <row r="4" spans="2:16" ht="12.75">
      <c r="B4" t="s">
        <v>18</v>
      </c>
      <c r="D4" t="s">
        <v>18</v>
      </c>
      <c r="F4" t="s">
        <v>35</v>
      </c>
      <c r="G4">
        <f aca="true" t="shared" si="0" ref="G4:G28">+G3+1</f>
        <v>3</v>
      </c>
      <c r="H4">
        <v>24</v>
      </c>
      <c r="J4" s="7" t="str">
        <f aca="true" t="shared" si="1" ref="J4:J28">CONCATENATE(F4," ( ",H4," EUR","/ meal )")</f>
        <v>Belgium ( 24 EUR/ meal )</v>
      </c>
      <c r="L4" t="s">
        <v>35</v>
      </c>
      <c r="M4">
        <f aca="true" t="shared" si="2" ref="M4:M29">+M3+1</f>
        <v>3</v>
      </c>
      <c r="N4">
        <v>75</v>
      </c>
      <c r="P4" s="7" t="str">
        <f aca="true" t="shared" si="3" ref="P4:P29">CONCATENATE(L4," ( ",N4," EUR","/ night &amp; breakfast )")</f>
        <v>Belgium ( 75 EUR/ night &amp; breakfast )</v>
      </c>
    </row>
    <row r="5" spans="2:16" ht="12.75">
      <c r="B5" t="s">
        <v>20</v>
      </c>
      <c r="D5" t="s">
        <v>19</v>
      </c>
      <c r="F5" t="s">
        <v>36</v>
      </c>
      <c r="G5">
        <f t="shared" si="0"/>
        <v>4</v>
      </c>
      <c r="H5">
        <v>24</v>
      </c>
      <c r="J5" s="7" t="str">
        <f t="shared" si="1"/>
        <v>Brazil ( 24 EUR/ meal )</v>
      </c>
      <c r="L5" t="s">
        <v>36</v>
      </c>
      <c r="M5">
        <f t="shared" si="2"/>
        <v>4</v>
      </c>
      <c r="N5">
        <v>68</v>
      </c>
      <c r="P5" s="7" t="str">
        <f t="shared" si="3"/>
        <v>Brazil ( 68 EUR/ night &amp; breakfast )</v>
      </c>
    </row>
    <row r="6" spans="2:16" ht="12.75">
      <c r="B6" t="s">
        <v>21</v>
      </c>
      <c r="D6" s="8" t="s">
        <v>84</v>
      </c>
      <c r="F6" t="s">
        <v>37</v>
      </c>
      <c r="G6">
        <f t="shared" si="0"/>
        <v>5</v>
      </c>
      <c r="H6">
        <v>31</v>
      </c>
      <c r="J6" s="7" t="str">
        <f t="shared" si="1"/>
        <v>Canada ( 31 EUR/ meal )</v>
      </c>
      <c r="L6" t="s">
        <v>37</v>
      </c>
      <c r="M6">
        <f t="shared" si="2"/>
        <v>5</v>
      </c>
      <c r="N6">
        <v>80</v>
      </c>
      <c r="P6" s="7" t="str">
        <f t="shared" si="3"/>
        <v>Canada ( 80 EUR/ night &amp; breakfast )</v>
      </c>
    </row>
    <row r="7" spans="2:16" ht="12.75">
      <c r="B7" t="s">
        <v>23</v>
      </c>
      <c r="D7" t="s">
        <v>23</v>
      </c>
      <c r="F7" t="s">
        <v>38</v>
      </c>
      <c r="G7">
        <f t="shared" si="0"/>
        <v>6</v>
      </c>
      <c r="H7">
        <v>22</v>
      </c>
      <c r="J7" s="7" t="str">
        <f t="shared" si="1"/>
        <v>China ( 22 EUR/ meal )</v>
      </c>
      <c r="L7" t="s">
        <v>38</v>
      </c>
      <c r="M7">
        <f t="shared" si="2"/>
        <v>6</v>
      </c>
      <c r="N7">
        <v>62</v>
      </c>
      <c r="P7" s="7" t="str">
        <f t="shared" si="3"/>
        <v>China ( 62 EUR/ night &amp; breakfast )</v>
      </c>
    </row>
    <row r="8" spans="2:16" ht="12.75">
      <c r="B8" t="s">
        <v>24</v>
      </c>
      <c r="D8" t="s">
        <v>24</v>
      </c>
      <c r="F8" t="s">
        <v>39</v>
      </c>
      <c r="G8">
        <f t="shared" si="0"/>
        <v>7</v>
      </c>
      <c r="H8">
        <v>25</v>
      </c>
      <c r="J8" s="7" t="str">
        <f t="shared" si="1"/>
        <v>Czech Republic ( 25 EUR/ meal )</v>
      </c>
      <c r="L8" t="s">
        <v>39</v>
      </c>
      <c r="M8">
        <f t="shared" si="2"/>
        <v>7</v>
      </c>
      <c r="N8">
        <v>53</v>
      </c>
      <c r="P8" s="7" t="str">
        <f t="shared" si="3"/>
        <v>Czech Republic ( 53 EUR/ night &amp; breakfast )</v>
      </c>
    </row>
    <row r="9" spans="2:16" ht="12.75">
      <c r="B9" t="s">
        <v>25</v>
      </c>
      <c r="D9" t="s">
        <v>92</v>
      </c>
      <c r="F9" t="s">
        <v>40</v>
      </c>
      <c r="G9">
        <f t="shared" si="0"/>
        <v>8</v>
      </c>
      <c r="H9">
        <v>25</v>
      </c>
      <c r="J9" s="7" t="str">
        <f t="shared" si="1"/>
        <v>Denmark ( 25 EUR/ meal )</v>
      </c>
      <c r="L9" t="s">
        <v>40</v>
      </c>
      <c r="M9">
        <f t="shared" si="2"/>
        <v>8</v>
      </c>
      <c r="N9">
        <v>97</v>
      </c>
      <c r="P9" s="7" t="str">
        <f t="shared" si="3"/>
        <v>Denmark ( 97 EUR/ night &amp; breakfast )</v>
      </c>
    </row>
    <row r="10" spans="2:16" ht="12.75">
      <c r="B10" t="s">
        <v>26</v>
      </c>
      <c r="D10" t="s">
        <v>26</v>
      </c>
      <c r="F10" t="s">
        <v>41</v>
      </c>
      <c r="G10">
        <f t="shared" si="0"/>
        <v>9</v>
      </c>
      <c r="H10">
        <v>25</v>
      </c>
      <c r="J10" s="7" t="str">
        <f t="shared" si="1"/>
        <v>Finland ( 25 EUR/ meal )</v>
      </c>
      <c r="L10" t="s">
        <v>41</v>
      </c>
      <c r="M10">
        <f t="shared" si="2"/>
        <v>9</v>
      </c>
      <c r="N10">
        <v>89</v>
      </c>
      <c r="P10" s="7" t="str">
        <f t="shared" si="3"/>
        <v>Finland ( 89 EUR/ night &amp; breakfast )</v>
      </c>
    </row>
    <row r="11" spans="2:16" ht="12.75">
      <c r="B11" t="s">
        <v>27</v>
      </c>
      <c r="D11" t="s">
        <v>27</v>
      </c>
      <c r="F11" t="s">
        <v>43</v>
      </c>
      <c r="G11">
        <f t="shared" si="0"/>
        <v>10</v>
      </c>
      <c r="H11">
        <v>18</v>
      </c>
      <c r="J11" s="7" t="str">
        <f t="shared" si="1"/>
        <v>France Other ( 18 EUR/ meal )</v>
      </c>
      <c r="L11" t="s">
        <v>43</v>
      </c>
      <c r="M11">
        <f t="shared" si="2"/>
        <v>10</v>
      </c>
      <c r="N11">
        <v>48</v>
      </c>
      <c r="P11" s="7" t="str">
        <f t="shared" si="3"/>
        <v>France Other ( 48 EUR/ night &amp; breakfast )</v>
      </c>
    </row>
    <row r="12" spans="2:16" ht="12.75">
      <c r="B12" t="s">
        <v>28</v>
      </c>
      <c r="D12" t="s">
        <v>28</v>
      </c>
      <c r="F12" t="s">
        <v>42</v>
      </c>
      <c r="G12">
        <f t="shared" si="0"/>
        <v>11</v>
      </c>
      <c r="H12">
        <v>21</v>
      </c>
      <c r="J12" s="7" t="str">
        <f t="shared" si="1"/>
        <v>France Paris ( 21 EUR/ meal )</v>
      </c>
      <c r="L12" t="s">
        <v>42</v>
      </c>
      <c r="M12">
        <f t="shared" si="2"/>
        <v>11</v>
      </c>
      <c r="N12">
        <v>64</v>
      </c>
      <c r="P12" s="7" t="str">
        <f t="shared" si="3"/>
        <v>France Paris ( 64 EUR/ night &amp; breakfast )</v>
      </c>
    </row>
    <row r="13" spans="2:16" ht="12.75">
      <c r="B13" t="s">
        <v>29</v>
      </c>
      <c r="D13" t="s">
        <v>29</v>
      </c>
      <c r="F13" t="s">
        <v>44</v>
      </c>
      <c r="G13">
        <f t="shared" si="0"/>
        <v>12</v>
      </c>
      <c r="H13">
        <v>24</v>
      </c>
      <c r="J13" s="7" t="str">
        <f t="shared" si="1"/>
        <v>Germany ( 24 EUR/ meal )</v>
      </c>
      <c r="L13" t="s">
        <v>44</v>
      </c>
      <c r="M13">
        <f t="shared" si="2"/>
        <v>12</v>
      </c>
      <c r="N13">
        <v>81</v>
      </c>
      <c r="P13" s="7" t="str">
        <f t="shared" si="3"/>
        <v>Germany ( 81 EUR/ night &amp; breakfast )</v>
      </c>
    </row>
    <row r="14" spans="2:16" ht="12.75">
      <c r="B14" t="s">
        <v>30</v>
      </c>
      <c r="D14" s="8" t="s">
        <v>30</v>
      </c>
      <c r="F14" t="s">
        <v>45</v>
      </c>
      <c r="G14">
        <f t="shared" si="0"/>
        <v>13</v>
      </c>
      <c r="H14">
        <v>25</v>
      </c>
      <c r="J14" s="7" t="str">
        <f t="shared" si="1"/>
        <v>Hungary ( 25 EUR/ meal )</v>
      </c>
      <c r="L14" t="s">
        <v>45</v>
      </c>
      <c r="M14">
        <f t="shared" si="2"/>
        <v>13</v>
      </c>
      <c r="N14">
        <v>68</v>
      </c>
      <c r="P14" s="7" t="str">
        <f t="shared" si="3"/>
        <v>Hungary ( 68 EUR/ night &amp; breakfast )</v>
      </c>
    </row>
    <row r="15" spans="4:16" ht="12.75">
      <c r="D15" s="8" t="s">
        <v>83</v>
      </c>
      <c r="F15" t="s">
        <v>62</v>
      </c>
      <c r="G15">
        <f t="shared" si="0"/>
        <v>14</v>
      </c>
      <c r="H15">
        <v>23</v>
      </c>
      <c r="J15" s="7" t="str">
        <f t="shared" si="1"/>
        <v>Israel ( 23 EUR/ meal )</v>
      </c>
      <c r="L15" t="s">
        <v>62</v>
      </c>
      <c r="M15">
        <f t="shared" si="2"/>
        <v>14</v>
      </c>
      <c r="N15">
        <v>70</v>
      </c>
      <c r="P15" s="7" t="str">
        <f t="shared" si="3"/>
        <v>Israel ( 70 EUR/ night &amp; breakfast )</v>
      </c>
    </row>
    <row r="16" spans="4:16" ht="12.75">
      <c r="D16" s="8"/>
      <c r="F16" t="s">
        <v>46</v>
      </c>
      <c r="G16">
        <f t="shared" si="0"/>
        <v>15</v>
      </c>
      <c r="H16">
        <v>26</v>
      </c>
      <c r="J16" s="7" t="str">
        <f t="shared" si="1"/>
        <v>Italy ( 26 EUR/ meal )</v>
      </c>
      <c r="L16" t="s">
        <v>46</v>
      </c>
      <c r="M16">
        <f t="shared" si="2"/>
        <v>15</v>
      </c>
      <c r="N16">
        <v>79</v>
      </c>
      <c r="P16" s="7" t="str">
        <f t="shared" si="3"/>
        <v>Italy ( 79 EUR/ night &amp; breakfast )</v>
      </c>
    </row>
    <row r="17" spans="6:16" ht="12.75">
      <c r="F17" t="s">
        <v>47</v>
      </c>
      <c r="G17">
        <f t="shared" si="0"/>
        <v>16</v>
      </c>
      <c r="H17">
        <v>34</v>
      </c>
      <c r="J17" s="7" t="str">
        <f t="shared" si="1"/>
        <v>Japan ( 34 EUR/ meal )</v>
      </c>
      <c r="L17" t="s">
        <v>47</v>
      </c>
      <c r="M17">
        <f t="shared" si="2"/>
        <v>16</v>
      </c>
      <c r="N17">
        <v>138</v>
      </c>
      <c r="P17" s="7" t="str">
        <f t="shared" si="3"/>
        <v>Japan ( 138 EUR/ night &amp; breakfast )</v>
      </c>
    </row>
    <row r="18" spans="2:16" ht="12.75">
      <c r="B18" s="3" t="s">
        <v>66</v>
      </c>
      <c r="F18" t="s">
        <v>48</v>
      </c>
      <c r="G18">
        <f t="shared" si="0"/>
        <v>17</v>
      </c>
      <c r="H18">
        <v>24</v>
      </c>
      <c r="J18" s="7" t="str">
        <f t="shared" si="1"/>
        <v>Netherlands ( 24 EUR/ meal )</v>
      </c>
      <c r="L18" t="s">
        <v>48</v>
      </c>
      <c r="M18">
        <f t="shared" si="2"/>
        <v>17</v>
      </c>
      <c r="N18">
        <v>66</v>
      </c>
      <c r="P18" s="7" t="str">
        <f t="shared" si="3"/>
        <v>Netherlands ( 66 EUR/ night &amp; breakfast )</v>
      </c>
    </row>
    <row r="19" spans="1:16" ht="12.75">
      <c r="A19">
        <v>1</v>
      </c>
      <c r="B19" s="9">
        <v>0</v>
      </c>
      <c r="F19" t="s">
        <v>49</v>
      </c>
      <c r="G19">
        <f t="shared" si="0"/>
        <v>18</v>
      </c>
      <c r="H19">
        <v>25</v>
      </c>
      <c r="J19" s="7" t="str">
        <f t="shared" si="1"/>
        <v>Norway ( 25 EUR/ meal )</v>
      </c>
      <c r="L19" t="s">
        <v>49</v>
      </c>
      <c r="M19">
        <f t="shared" si="2"/>
        <v>18</v>
      </c>
      <c r="N19">
        <v>101</v>
      </c>
      <c r="P19" s="7" t="str">
        <f t="shared" si="3"/>
        <v>Norway ( 101 EUR/ night &amp; breakfast )</v>
      </c>
    </row>
    <row r="20" spans="1:16" ht="12.75">
      <c r="A20">
        <f>+A19+1</f>
        <v>2</v>
      </c>
      <c r="B20" s="9">
        <v>0.18</v>
      </c>
      <c r="F20" t="s">
        <v>50</v>
      </c>
      <c r="G20">
        <f t="shared" si="0"/>
        <v>19</v>
      </c>
      <c r="H20">
        <v>24</v>
      </c>
      <c r="J20" s="7" t="str">
        <f t="shared" si="1"/>
        <v>Poland ( 24 EUR/ meal )</v>
      </c>
      <c r="L20" t="s">
        <v>50</v>
      </c>
      <c r="M20">
        <f t="shared" si="2"/>
        <v>19</v>
      </c>
      <c r="N20">
        <v>68</v>
      </c>
      <c r="P20" s="7" t="str">
        <f t="shared" si="3"/>
        <v>Poland ( 68 EUR/ night &amp; breakfast )</v>
      </c>
    </row>
    <row r="21" spans="1:16" ht="12.75">
      <c r="A21">
        <f>+A20+1</f>
        <v>3</v>
      </c>
      <c r="B21" s="9">
        <v>0.32</v>
      </c>
      <c r="F21" t="s">
        <v>51</v>
      </c>
      <c r="G21">
        <f t="shared" si="0"/>
        <v>20</v>
      </c>
      <c r="H21">
        <v>19</v>
      </c>
      <c r="J21" s="7" t="str">
        <f t="shared" si="1"/>
        <v>Portugal ( 19 EUR/ meal )</v>
      </c>
      <c r="L21" t="s">
        <v>51</v>
      </c>
      <c r="M21">
        <f t="shared" si="2"/>
        <v>20</v>
      </c>
      <c r="N21">
        <v>59</v>
      </c>
      <c r="P21" s="7" t="str">
        <f t="shared" si="3"/>
        <v>Portugal ( 59 EUR/ night &amp; breakfast )</v>
      </c>
    </row>
    <row r="22" spans="6:16" ht="12.75">
      <c r="F22" t="s">
        <v>52</v>
      </c>
      <c r="G22">
        <f t="shared" si="0"/>
        <v>21</v>
      </c>
      <c r="H22">
        <v>25</v>
      </c>
      <c r="J22" s="7" t="str">
        <f t="shared" si="1"/>
        <v>Russia ( 25 EUR/ meal )</v>
      </c>
      <c r="L22" t="s">
        <v>52</v>
      </c>
      <c r="M22">
        <f t="shared" si="2"/>
        <v>21</v>
      </c>
      <c r="N22">
        <v>82</v>
      </c>
      <c r="P22" s="7" t="str">
        <f t="shared" si="3"/>
        <v>Russia ( 82 EUR/ night &amp; breakfast )</v>
      </c>
    </row>
    <row r="23" spans="6:16" ht="12.75">
      <c r="F23" t="s">
        <v>53</v>
      </c>
      <c r="G23">
        <f t="shared" si="0"/>
        <v>22</v>
      </c>
      <c r="H23">
        <v>24</v>
      </c>
      <c r="J23" s="7" t="str">
        <f t="shared" si="1"/>
        <v>Spain ( 24 EUR/ meal )</v>
      </c>
      <c r="L23" t="s">
        <v>53</v>
      </c>
      <c r="M23">
        <f t="shared" si="2"/>
        <v>22</v>
      </c>
      <c r="N23">
        <v>83</v>
      </c>
      <c r="P23" s="7" t="str">
        <f t="shared" si="3"/>
        <v>Spain ( 83 EUR/ night &amp; breakfast )</v>
      </c>
    </row>
    <row r="24" spans="1:16" ht="12.75">
      <c r="A24" s="10" t="s">
        <v>72</v>
      </c>
      <c r="B24" s="11"/>
      <c r="F24" t="s">
        <v>54</v>
      </c>
      <c r="G24">
        <f t="shared" si="0"/>
        <v>23</v>
      </c>
      <c r="H24">
        <v>25</v>
      </c>
      <c r="J24" s="7" t="str">
        <f t="shared" si="1"/>
        <v>Sweden ( 25 EUR/ meal )</v>
      </c>
      <c r="L24" t="s">
        <v>54</v>
      </c>
      <c r="M24">
        <f t="shared" si="2"/>
        <v>23</v>
      </c>
      <c r="N24">
        <v>97</v>
      </c>
      <c r="P24" s="7" t="str">
        <f t="shared" si="3"/>
        <v>Sweden ( 97 EUR/ night &amp; breakfast )</v>
      </c>
    </row>
    <row r="25" spans="1:16" ht="12.75">
      <c r="A25" s="14" t="e">
        <f>IF(#REF!="x",#REF!-SUMIF(#REF!:#REF!,"X",#REF!),"0")</f>
        <v>#REF!</v>
      </c>
      <c r="B25" s="13"/>
      <c r="F25" t="s">
        <v>55</v>
      </c>
      <c r="G25">
        <f t="shared" si="0"/>
        <v>24</v>
      </c>
      <c r="H25">
        <v>24</v>
      </c>
      <c r="J25" s="7" t="str">
        <f t="shared" si="1"/>
        <v>Switzerland ( 24 EUR/ meal )</v>
      </c>
      <c r="L25" t="s">
        <v>55</v>
      </c>
      <c r="M25">
        <f t="shared" si="2"/>
        <v>24</v>
      </c>
      <c r="N25">
        <v>80</v>
      </c>
      <c r="P25" s="7" t="str">
        <f t="shared" si="3"/>
        <v>Switzerland ( 80 EUR/ night &amp; breakfast )</v>
      </c>
    </row>
    <row r="26" spans="1:16" ht="12.75">
      <c r="A26" s="12"/>
      <c r="B26" s="13"/>
      <c r="F26" t="s">
        <v>56</v>
      </c>
      <c r="G26">
        <f t="shared" si="0"/>
        <v>25</v>
      </c>
      <c r="H26">
        <v>32</v>
      </c>
      <c r="J26" s="7" t="str">
        <f t="shared" si="1"/>
        <v>United Kingdom London ( 32 EUR/ meal )</v>
      </c>
      <c r="L26" t="s">
        <v>56</v>
      </c>
      <c r="M26">
        <f t="shared" si="2"/>
        <v>25</v>
      </c>
      <c r="N26">
        <v>120</v>
      </c>
      <c r="P26" s="7" t="str">
        <f t="shared" si="3"/>
        <v>United Kingdom London ( 120 EUR/ night &amp; breakfast )</v>
      </c>
    </row>
    <row r="27" spans="1:16" ht="12.75">
      <c r="A27" s="14" t="e">
        <f>INT(A25*0.8)</f>
        <v>#REF!</v>
      </c>
      <c r="B27" s="13"/>
      <c r="F27" t="s">
        <v>57</v>
      </c>
      <c r="G27">
        <f t="shared" si="0"/>
        <v>26</v>
      </c>
      <c r="H27">
        <v>23</v>
      </c>
      <c r="J27" s="7" t="str">
        <f t="shared" si="1"/>
        <v>United Kingdom Other ( 23 EUR/ meal )</v>
      </c>
      <c r="L27" t="s">
        <v>57</v>
      </c>
      <c r="M27">
        <f t="shared" si="2"/>
        <v>26</v>
      </c>
      <c r="N27">
        <v>83</v>
      </c>
      <c r="P27" s="7" t="str">
        <f t="shared" si="3"/>
        <v>United Kingdom Other ( 83 EUR/ night &amp; breakfast )</v>
      </c>
    </row>
    <row r="28" spans="1:16" ht="12.75">
      <c r="A28" s="15"/>
      <c r="B28" s="16"/>
      <c r="F28" t="s">
        <v>59</v>
      </c>
      <c r="G28">
        <f t="shared" si="0"/>
        <v>27</v>
      </c>
      <c r="H28">
        <v>33</v>
      </c>
      <c r="J28" s="7" t="str">
        <f t="shared" si="1"/>
        <v>USA ( 33 EUR/ meal )</v>
      </c>
      <c r="L28" t="s">
        <v>58</v>
      </c>
      <c r="M28">
        <f t="shared" si="2"/>
        <v>27</v>
      </c>
      <c r="N28">
        <v>136</v>
      </c>
      <c r="P28" s="7" t="str">
        <f t="shared" si="3"/>
        <v>USA New York ( 136 EUR/ night &amp; breakfast )</v>
      </c>
    </row>
    <row r="29" spans="12:16" ht="12.75">
      <c r="L29" t="s">
        <v>60</v>
      </c>
      <c r="M29">
        <f t="shared" si="2"/>
        <v>28</v>
      </c>
      <c r="N29">
        <v>80</v>
      </c>
      <c r="P29" s="7" t="str">
        <f t="shared" si="3"/>
        <v>USA Other ( 80 EUR/ night &amp; breakfast )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ESRF</dc:creator>
  <cp:keywords/>
  <dc:description/>
  <cp:lastModifiedBy>girodon</cp:lastModifiedBy>
  <cp:lastPrinted>2018-05-31T11:55:12Z</cp:lastPrinted>
  <dcterms:created xsi:type="dcterms:W3CDTF">2001-03-05T13:05:14Z</dcterms:created>
  <dcterms:modified xsi:type="dcterms:W3CDTF">2018-06-26T06:41:32Z</dcterms:modified>
  <cp:category/>
  <cp:version/>
  <cp:contentType/>
  <cp:contentStatus/>
</cp:coreProperties>
</file>